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Desktop\"/>
    </mc:Choice>
  </mc:AlternateContent>
  <xr:revisionPtr revIDLastSave="0" documentId="13_ncr:1_{616FEED9-CE2E-43CB-A383-E696F5FC9345}" xr6:coauthVersionLast="41" xr6:coauthVersionMax="41" xr10:uidLastSave="{00000000-0000-0000-0000-000000000000}"/>
  <bookViews>
    <workbookView xWindow="-120" yWindow="-120" windowWidth="20730" windowHeight="11160" xr2:uid="{849EBD54-93DB-4AB2-BC47-89BFAEE64F92}"/>
  </bookViews>
  <sheets>
    <sheet name="REGIONALES" sheetId="1" r:id="rId1"/>
    <sheet name="Hoja1" sheetId="9" r:id="rId2"/>
    <sheet name="OPER.PUBLIC NAL" sheetId="2" r:id="rId3"/>
    <sheet name="ESPACIOS" sheetId="3" r:id="rId4"/>
    <sheet name="ESAL SIN LUCRO" sheetId="4" r:id="rId5"/>
    <sheet name="COMUNITARIA" sheetId="11" r:id="rId6"/>
    <sheet name="TV PRIVA.NAL" sheetId="6" r:id="rId7"/>
    <sheet name="ESAL CON LUCRO" sheetId="7" r:id="rId8"/>
    <sheet name="SUSCRIPCION NAL" sheetId="8" r:id="rId9"/>
    <sheet name="SUSCRIPCIÓN AUTORIZADA" sheetId="12" r:id="rId10"/>
  </sheets>
  <definedNames>
    <definedName name="_xlnm._FilterDatabase" localSheetId="8" hidden="1">'SUSCRIPCION NAL'!$A$4:$N$45</definedName>
    <definedName name="_xlnm.Print_Area" localSheetId="9">'SUSCRIPCIÓN AUTORIZADA'!#REF!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8" l="1"/>
  <c r="A8" i="11" l="1"/>
  <c r="A9" i="11"/>
  <c r="A10" i="11"/>
  <c r="A11" i="1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7" i="11"/>
  <c r="N40" i="8" l="1"/>
  <c r="N39" i="8"/>
  <c r="B6" i="8"/>
  <c r="B7" i="8" s="1"/>
  <c r="B8" i="8" s="1"/>
  <c r="B9" i="8" s="1"/>
  <c r="B10" i="8" s="1"/>
  <c r="B11" i="8" s="1"/>
  <c r="B12" i="8" s="1"/>
  <c r="B14" i="8" s="1"/>
  <c r="B15" i="8" s="1"/>
  <c r="B16" i="8" s="1"/>
  <c r="B17" i="8" s="1"/>
  <c r="B18" i="8" s="1"/>
  <c r="B19" i="8" s="1"/>
  <c r="B20" i="8" l="1"/>
  <c r="B21" i="8" s="1"/>
  <c r="B22" i="8" s="1"/>
  <c r="B23" i="8" s="1"/>
  <c r="B24" i="8" s="1"/>
  <c r="B25" i="8" s="1"/>
  <c r="B26" i="8" s="1"/>
  <c r="B27" i="8" s="1"/>
  <c r="B28" i="8" s="1"/>
  <c r="B29" i="8" s="1"/>
  <c r="B30" i="8" s="1"/>
  <c r="B31" i="8" s="1"/>
  <c r="B32" i="8" s="1"/>
  <c r="B33" i="8" s="1"/>
  <c r="B34" i="8" s="1"/>
  <c r="B35" i="8" s="1"/>
  <c r="B36" i="8" s="1"/>
  <c r="B37" i="8" s="1"/>
</calcChain>
</file>

<file path=xl/sharedStrings.xml><?xml version="1.0" encoding="utf-8"?>
<sst xmlns="http://schemas.openxmlformats.org/spreadsheetml/2006/main" count="1260" uniqueCount="977">
  <si>
    <t>RAZÓN SOCIAL</t>
  </si>
  <si>
    <t>NIT</t>
  </si>
  <si>
    <t>REPRESENTANTE LEGAL</t>
  </si>
  <si>
    <t>DIRECCIÓN</t>
  </si>
  <si>
    <t>CIUDAD</t>
  </si>
  <si>
    <t>DEPARTAMENTO</t>
  </si>
  <si>
    <t>TELEFONO</t>
  </si>
  <si>
    <t>E-MAIL</t>
  </si>
  <si>
    <t>COBERTURA</t>
  </si>
  <si>
    <t>CANAL CAPITAL LTDA</t>
  </si>
  <si>
    <t>830012587-4</t>
  </si>
  <si>
    <t>Dario Montenegro Trujillo</t>
  </si>
  <si>
    <t>Avda el Dorado # 66 - 63 Piso 5.</t>
  </si>
  <si>
    <t>Bogotá D. C.</t>
  </si>
  <si>
    <t>Cundinamarca</t>
  </si>
  <si>
    <t>secretariageneral@canalcapital.gov.co</t>
  </si>
  <si>
    <t>BOGOTÁ D.C.</t>
  </si>
  <si>
    <t xml:space="preserve">CANAL REGIONAL DE TELEVISION DEL CARIBE LTDA - TELECARIBE </t>
  </si>
  <si>
    <t>890116965-0</t>
  </si>
  <si>
    <t>Juan Manuel Buelvas Díaz</t>
  </si>
  <si>
    <t>Carrera 30 # 1-2487 Corr Univ Sabanilla</t>
  </si>
  <si>
    <t>Barranquilla</t>
  </si>
  <si>
    <t>Atlantico</t>
  </si>
  <si>
    <t>info@telecaribe.com.co</t>
  </si>
  <si>
    <t xml:space="preserve">REGIÓN CARIBE DE COLOMBIA (Atlántico, Bolivar,Cesar, Córdoba, Guajira, Sucre y Magdalena.)   </t>
  </si>
  <si>
    <t>CANAL REGIONAL DE TELEVISION TEVEANDINA LTDA - CANAL TRECE</t>
  </si>
  <si>
    <t>830005370-4</t>
  </si>
  <si>
    <t>Ana Catalina Ceballos Carriazo</t>
  </si>
  <si>
    <t>Carrera 45 No26-33</t>
  </si>
  <si>
    <t>gerencia@canaltrece.com.co</t>
  </si>
  <si>
    <t xml:space="preserve">REGIÓN SUR ORIENTAL DE COLOMBIA (Bogotá, Boyacá, Caquetá, Cundinamarca, Putumayo, Huila, Meta, Tolima Guaviare y Casanare) </t>
  </si>
  <si>
    <t>TELEVISION REGIONAL DEL ORIENTE LIMITADA CANAL TRO - TRO LTDA</t>
  </si>
  <si>
    <t>807000294-6</t>
  </si>
  <si>
    <t>Ludy Paez Ortega</t>
  </si>
  <si>
    <t>Calle 5 # 2- 38 Piso 3.
Calle 5 Carrera 4 Interior 11 antigua licorera</t>
  </si>
  <si>
    <t>Floridablanca</t>
  </si>
  <si>
    <t>Santander</t>
  </si>
  <si>
    <t>6484880 - 6481177 - 5440025</t>
  </si>
  <si>
    <t>contador@canaltro.com</t>
  </si>
  <si>
    <t>REGIÓN ORIENTAL DE COLOMBIA (Norte de Santander y Santander).</t>
  </si>
  <si>
    <t xml:space="preserve">SOCIEDAD DE TELEVISION DE ANTIOQUIA LTDA - TELEANTIOQUIA </t>
  </si>
  <si>
    <t>890937233-0</t>
  </si>
  <si>
    <t>Mabel Lopez Segura</t>
  </si>
  <si>
    <t>Calle 44 # 53 A - 11 Piso 3 al 6</t>
  </si>
  <si>
    <t xml:space="preserve">Medellín </t>
  </si>
  <si>
    <t>Antioquia</t>
  </si>
  <si>
    <t>contador@teleantioquia.com.co
info@teleantioquia.com.co</t>
  </si>
  <si>
    <t xml:space="preserve">ANTIOQUIA, </t>
  </si>
  <si>
    <t>SOCIEDAD DE TELEVISION DE CALDAS Y RISARALDA LTDA - TELECAFE LTDA</t>
  </si>
  <si>
    <t>890807724-8</t>
  </si>
  <si>
    <t>Gloria Beatriz Giraldo Hincapie</t>
  </si>
  <si>
    <t>Carrera 19 A Calle 43 - 02 sacatin</t>
  </si>
  <si>
    <t>Manizales</t>
  </si>
  <si>
    <t>Caldas</t>
  </si>
  <si>
    <t>gerencia@telecafe.tv</t>
  </si>
  <si>
    <t>EJE CAFETERO (Caldas, Quindío y Risaralda)</t>
  </si>
  <si>
    <t xml:space="preserve">SOCIEDAD DE TELEVISION DE LAS ISLAS LTDA - TELEISLAS </t>
  </si>
  <si>
    <t>827000481-1</t>
  </si>
  <si>
    <t>Emiliana Lucia Bernard Stephenson</t>
  </si>
  <si>
    <t>La Loma Shingle Hill</t>
  </si>
  <si>
    <t>San Andrés Islas y Providencia</t>
  </si>
  <si>
    <t>juridica@teleislas.com.co</t>
  </si>
  <si>
    <t>SAN ANDRES Y PROVIDENCIA</t>
  </si>
  <si>
    <t xml:space="preserve">SOCIEDAD DE TELEVISION DEL PACIFICO LTDA - TELEPACIFICO </t>
  </si>
  <si>
    <t>890331524-7</t>
  </si>
  <si>
    <t>Cesar Augusto Galvis Molina</t>
  </si>
  <si>
    <t>Calle 5 # 38 A - 14 Piso 3</t>
  </si>
  <si>
    <t>Cali</t>
  </si>
  <si>
    <t>Valle del Cauca</t>
  </si>
  <si>
    <t>albamira@telepacifico.com</t>
  </si>
  <si>
    <t xml:space="preserve">REGIÓN PACIFICA DE COLOMBIA (Choco, Valle del Cauca, Cauca y Nariño).   </t>
  </si>
  <si>
    <t>OPERADOR PÚBLICO NACIONAL</t>
  </si>
  <si>
    <t>Radio Televisión Nacional de Colombia -RTVC</t>
  </si>
  <si>
    <t>José Jorge Dangond Castro</t>
  </si>
  <si>
    <t xml:space="preserve">Av. El Dorado  Carrera 45 # 26 -33 </t>
  </si>
  <si>
    <t>Bogotá D.C.</t>
  </si>
  <si>
    <t>notificacionesjudiciales@rtvc.gov.co</t>
  </si>
  <si>
    <t>CONCESIONARIO DE ESPACIOS DE CANAL UNO</t>
  </si>
  <si>
    <t>NRO Y AÑO DEL CONTRATO</t>
  </si>
  <si>
    <t>PLURAL COMUNICACIONES SAS</t>
  </si>
  <si>
    <t>Santiago Valencia Becerra</t>
  </si>
  <si>
    <t>CALLE 97A 9-45/15 OF 402/403</t>
  </si>
  <si>
    <t>contacto@pluralcomunicaciones.com</t>
  </si>
  <si>
    <t>Cto No. 001 del 10 de enero de 2017</t>
  </si>
  <si>
    <t xml:space="preserve">LICENCIATARIOS TELEVISIÓN LOCAL SIN ANIMO DE LUCRO </t>
  </si>
  <si>
    <t>No.</t>
  </si>
  <si>
    <t>Licenciatario</t>
  </si>
  <si>
    <t xml:space="preserve">Nit. </t>
  </si>
  <si>
    <t>Digito de Verificacion</t>
  </si>
  <si>
    <t>Representante Legal</t>
  </si>
  <si>
    <t>Direccion</t>
  </si>
  <si>
    <t>Ciudad</t>
  </si>
  <si>
    <t>Departamento</t>
  </si>
  <si>
    <t>Telefono</t>
  </si>
  <si>
    <t>Correo Electronico</t>
  </si>
  <si>
    <t>Resolucion(es)</t>
  </si>
  <si>
    <t>Fecha de la(s) Resolucion(es)</t>
  </si>
  <si>
    <t>CH</t>
  </si>
  <si>
    <t>Rango de frecuencias</t>
  </si>
  <si>
    <t>Área de Servicio</t>
  </si>
  <si>
    <t>Renovacion de la licencia</t>
  </si>
  <si>
    <t>Fecha de la Renovacion de la Licencia</t>
  </si>
  <si>
    <t>UNIVERSIDAD DEL VALLE-CANAL UNIVERSITARIO DEL VALLE</t>
  </si>
  <si>
    <t>Edgar Varela Barrios</t>
  </si>
  <si>
    <t>Calle 13 No 100-00/ Dirección de la Fundación Carrera 27 No 4-15 Barrio San Fernando</t>
  </si>
  <si>
    <t xml:space="preserve">Cali </t>
  </si>
  <si>
    <r>
      <t>rector</t>
    </r>
    <r>
      <rPr>
        <sz val="10"/>
        <color rgb="FF222222"/>
        <rFont val="Tahoma"/>
        <family val="2"/>
      </rPr>
      <t>@correounivalle.com </t>
    </r>
  </si>
  <si>
    <t>536-542</t>
  </si>
  <si>
    <t>Cali-Valle</t>
  </si>
  <si>
    <t>FUNDACION PARA EL DESARROLLO SOCIAL PROMOVER</t>
  </si>
  <si>
    <t>Hernando Villalba</t>
  </si>
  <si>
    <t>Calle 21 Norte No. 3N - 49</t>
  </si>
  <si>
    <t>hernandovillalba@canalcalitv.com</t>
  </si>
  <si>
    <t xml:space="preserve"> 525 y  651 </t>
  </si>
  <si>
    <t>22/07/2003 y 13/10/2004</t>
  </si>
  <si>
    <t>596-602</t>
  </si>
  <si>
    <t>FUNDACION MAGDALENA MEDIOS DE COMUNICACIÓN-ENLACE TV</t>
  </si>
  <si>
    <t>Elba Luz Otalvarez Aconcha</t>
  </si>
  <si>
    <t>Carrera 24 No. 47 - 64 Barrio el Recreo</t>
  </si>
  <si>
    <t>Barrancabermeja</t>
  </si>
  <si>
    <t>6228095-3173651044</t>
  </si>
  <si>
    <t>subgerencia@enlacetelevision.com</t>
  </si>
  <si>
    <t xml:space="preserve">255 y 2010-380-000579-4 </t>
  </si>
  <si>
    <t>13/03/2002 y 04/06/2010</t>
  </si>
  <si>
    <t>668-674</t>
  </si>
  <si>
    <t>Barrancabermeja-Santander</t>
  </si>
  <si>
    <t>ASOCIACION CANAL LOCAL DE TELEVISIÓN DE MEDELLIN -TELEMEDELLIN</t>
  </si>
  <si>
    <t>Cristian Daniel Cartagena Gonzalez</t>
  </si>
  <si>
    <t>Carrera 43F No. 18 - 60</t>
  </si>
  <si>
    <t>Medellin</t>
  </si>
  <si>
    <t>Telemedellin@telemedellin.tv</t>
  </si>
  <si>
    <t xml:space="preserve">390 y 164 </t>
  </si>
  <si>
    <t>09/09/1997 y 19/03/1998</t>
  </si>
  <si>
    <t>572-578</t>
  </si>
  <si>
    <t>Medellín y su área metropolitana que comprende los municipios de Barbosa, Bello,Caldas, Copacabana, Girardota, Itagüí, la Estrella y Sabaneta</t>
  </si>
  <si>
    <t>542-548</t>
  </si>
  <si>
    <t>Noroccidente de Medellín y los municipio de Bello y Copacabana</t>
  </si>
  <si>
    <t>ARQUIDIOCESIS DE TUNJA-TELESANTIAGO</t>
  </si>
  <si>
    <t>Julio Alberto Garavito Palacios</t>
  </si>
  <si>
    <t>Carrera 2 No. 59 - 390</t>
  </si>
  <si>
    <t>Tunja</t>
  </si>
  <si>
    <t>Boyacá</t>
  </si>
  <si>
    <t>7453219 - 7442845- 3158202715</t>
  </si>
  <si>
    <t>telesantiagodetunja@yahoo.com, productortst@hotmail.com, mevaro7511@hotmail.com</t>
  </si>
  <si>
    <t xml:space="preserve"> 553 y 135</t>
  </si>
  <si>
    <t>29/04/1999 y 03/03/2000</t>
  </si>
  <si>
    <t>512-518</t>
  </si>
  <si>
    <t>Tunja-Boyacá</t>
  </si>
  <si>
    <t>DIOCESIS DE IPIALES-TV IPIALES</t>
  </si>
  <si>
    <t>Arturo de Jesus Correa Toro</t>
  </si>
  <si>
    <t>Calle 11 No.  7 - 39 Piso 2</t>
  </si>
  <si>
    <t>Ipiales</t>
  </si>
  <si>
    <t>Nariño</t>
  </si>
  <si>
    <t>7733475 -7731519</t>
  </si>
  <si>
    <t>tvipialescanal24@gmail.com - rcnipiales@yahoo.es</t>
  </si>
  <si>
    <t>530-536</t>
  </si>
  <si>
    <t>Ipiales-Nariño</t>
  </si>
  <si>
    <t>COMUNIDAD CRISTIANA DE RESTAURACIÓN -ABN</t>
  </si>
  <si>
    <t>Ricardo Rodriguez Bermudez</t>
  </si>
  <si>
    <t>Avenida Carrera 68 No. 15 - 80</t>
  </si>
  <si>
    <t>Bogotá</t>
  </si>
  <si>
    <t>D.C</t>
  </si>
  <si>
    <t xml:space="preserve">abntv@avivamiento.com; contabilidad@avivamiento.com; julianvillalba@avivamiento.com; </t>
  </si>
  <si>
    <t>632-638</t>
  </si>
  <si>
    <t>CORPORACIÓN CANAL DE TELEVISIÓN LOCAL CIUDADANA DEL ÁREA METROPOLITANA DE BUCARAMANGA TVC</t>
  </si>
  <si>
    <t>Luis Carlos Barragan Gomez</t>
  </si>
  <si>
    <t>Carrera 27 No. 34 - 44 Piso 7</t>
  </si>
  <si>
    <t>Bucaramanga</t>
  </si>
  <si>
    <t>6323499 - 6327898 - 3108647476</t>
  </si>
  <si>
    <t>tvc-gerencia@hotmail.com; rocio0417@hotmail.com</t>
  </si>
  <si>
    <t xml:space="preserve">502 y 339 </t>
  </si>
  <si>
    <t>05/04/1999 y 17/05/2001</t>
  </si>
  <si>
    <t>560-566</t>
  </si>
  <si>
    <t>Bucaramanga y su área metropolitana</t>
  </si>
  <si>
    <t>IGLESIA CENTRO MISIONERO BETHESDA</t>
  </si>
  <si>
    <t>Melida Sánchez Otálora</t>
  </si>
  <si>
    <t>Calle 2 No. 9 – 67</t>
  </si>
  <si>
    <t>Bogota</t>
  </si>
  <si>
    <t>gerencia@cmbcolombia.tv</t>
  </si>
  <si>
    <t>680-686</t>
  </si>
  <si>
    <t>FUNDACIÓN EMTEL</t>
  </si>
  <si>
    <t>Daniel Alejandro Pajoy Bastos</t>
  </si>
  <si>
    <t>Calle 5 No. 23 – 00 Barrio José María Obando</t>
  </si>
  <si>
    <t xml:space="preserve">Popayán </t>
  </si>
  <si>
    <t>Cauca</t>
  </si>
  <si>
    <t>8316249 – 8316056 – 3182153009</t>
  </si>
  <si>
    <t>fundacionemtel@gmail.com; fundación.emtel2014@hotmail.com</t>
  </si>
  <si>
    <t>Popayán-Cauca</t>
  </si>
  <si>
    <t>UNIVERSIDAD DEL PACIFICO</t>
  </si>
  <si>
    <t>Víctor Hugo Moreno Moreno</t>
  </si>
  <si>
    <t>Universidad del Pacifico Campus Universitario, KM 13 Vía al Aeropuerto de Buenaventura</t>
  </si>
  <si>
    <t>Buenaventura</t>
  </si>
  <si>
    <t>canaltv@unipacifico.edu.co</t>
  </si>
  <si>
    <t>644-650</t>
  </si>
  <si>
    <t>Buenaventura-Valle</t>
  </si>
  <si>
    <t>ASOCIACION CANAL 5 DE TELEVISIÓN LOCAL-CANAL 5</t>
  </si>
  <si>
    <t>Angelica Lopesierra Lopez</t>
  </si>
  <si>
    <t>Calle 21 No. 1 - 30</t>
  </si>
  <si>
    <t>Monteria</t>
  </si>
  <si>
    <t>Cordoba</t>
  </si>
  <si>
    <t>tvcincomonteria@gmail.com</t>
  </si>
  <si>
    <t>650-656</t>
  </si>
  <si>
    <t>Montería-Córdoba</t>
  </si>
  <si>
    <t>COMUNITARIA DEL MAGDALENA MEDIO "ARCO IRIS"</t>
  </si>
  <si>
    <t>Álvaro Pérez Vides</t>
  </si>
  <si>
    <t xml:space="preserve">Calle 50 No. 13 – 58 </t>
  </si>
  <si>
    <t>6223295 - 3124346363</t>
  </si>
  <si>
    <t>ccarcoiris@hotmail.com; telepetroleo@hotmail.com</t>
  </si>
  <si>
    <t>692-698</t>
  </si>
  <si>
    <t>UNIVERSIDAD DE NARIÑO-TELEPASTO</t>
  </si>
  <si>
    <t>Carlos Solarte Portilla</t>
  </si>
  <si>
    <t>Carrera 33 No. 5 – 121 Las Acacias Bloque 5 Piso 3</t>
  </si>
  <si>
    <t>Pasto</t>
  </si>
  <si>
    <t>7291406 – 7236932</t>
  </si>
  <si>
    <t>unatv@udenar@edu.co – telepasto@gmail.com</t>
  </si>
  <si>
    <t>578-584</t>
  </si>
  <si>
    <t>Pasto-Nariño</t>
  </si>
  <si>
    <t>FUNDACION ICTUS-TELEAMIGA</t>
  </si>
  <si>
    <t>Jose Galat Noumer</t>
  </si>
  <si>
    <t>Carrera 13 No. 49 - 63</t>
  </si>
  <si>
    <t>5781888 extensiones 102,112 y 122</t>
  </si>
  <si>
    <t>presidencia@teleamiga.com; ingenieria@teleamiga.com; financiera@teleamiga.com</t>
  </si>
  <si>
    <t>656-662</t>
  </si>
  <si>
    <t>ASOCIACIÓN DE TELEVIDENTES DE LA ESTACIÓN LOCAL DEL NORTE-ATN TELEVISIÓN</t>
  </si>
  <si>
    <t>Claudia Patrica Torres Navarro</t>
  </si>
  <si>
    <t>Calle 0 No. 11E - 46 Qunta Oriental</t>
  </si>
  <si>
    <t>Cúcuta</t>
  </si>
  <si>
    <t>Norte de Santander</t>
  </si>
  <si>
    <t>5750746 - 5753528</t>
  </si>
  <si>
    <t>atntelevision.gerencia@hotmail.com</t>
  </si>
  <si>
    <t>Cúcuta-N. de Santander</t>
  </si>
  <si>
    <t xml:space="preserve">LICENCIATARIOS DEL SERVICIO DE TELEVISIÓN COMUNITARIA CERRADA SIN ANIMO DE LUCRO </t>
  </si>
  <si>
    <t>REF</t>
  </si>
  <si>
    <t>RAZON SOCIAL</t>
  </si>
  <si>
    <t>DV</t>
  </si>
  <si>
    <t xml:space="preserve">REPRESENTANTE LEGAL </t>
  </si>
  <si>
    <t>CORREO ELECTRONICO</t>
  </si>
  <si>
    <t xml:space="preserve">NUMEROS DE CONTACTOS </t>
  </si>
  <si>
    <t>No. LICENCIA</t>
  </si>
  <si>
    <t xml:space="preserve">FECHA LICENCIA </t>
  </si>
  <si>
    <t xml:space="preserve">AREA DE COBERTURA </t>
  </si>
  <si>
    <t>Asociacion Fomeque 2000</t>
  </si>
  <si>
    <t>Alexander Urrego Bravo</t>
  </si>
  <si>
    <t>af2000tv@hotmail.com
asociacionfomeque2000@hotmail.com</t>
  </si>
  <si>
    <t>3124910858/3124911004</t>
  </si>
  <si>
    <t xml:space="preserve"> Calle 5 n°2 - 58</t>
  </si>
  <si>
    <t>Fomeque</t>
  </si>
  <si>
    <t>area urbana y rural del Municipio de Fomeque.</t>
  </si>
  <si>
    <t>Asociacion Pro Recreacion y Cultura de Zipaquira APRECUZ</t>
  </si>
  <si>
    <t>Raul Alfonso Galeano Martinez</t>
  </si>
  <si>
    <t>aprecuz2002@yahoo.es 
aprecuz@hotmail.com
raulgaleanom@hotmail.com</t>
  </si>
  <si>
    <t>8516089-8524728-3156441259</t>
  </si>
  <si>
    <t xml:space="preserve"> Calle 4 N° 17-10</t>
  </si>
  <si>
    <t>Zipaquira</t>
  </si>
  <si>
    <t>Concepcion, Centro, San Pablo, Algarra, Tejar Samaria, San Juanito, La Esmeralda, Santa Isabel y Julio Caro.</t>
  </si>
  <si>
    <t xml:space="preserve">Asociacion Comunitaria para el desarrollo Integral A.D.I. </t>
  </si>
  <si>
    <t>Jose Luis Acuña</t>
  </si>
  <si>
    <t>asociacionadi@hotmail.com</t>
  </si>
  <si>
    <t>8342902--3208373568</t>
  </si>
  <si>
    <t>Carrera 10 n° 13-38 centro</t>
  </si>
  <si>
    <t>Agua de Dios</t>
  </si>
  <si>
    <t>286                            2405</t>
  </si>
  <si>
    <t>16/05/2001        30/12/2016</t>
  </si>
  <si>
    <t>AREA urbana y la vereda las lomas del municipio de Agua de Dios.</t>
  </si>
  <si>
    <t>Asociacion de Usuarios Television Comunitaria de San Antonio del Tequendama</t>
  </si>
  <si>
    <t>Francisco Jose Mendoza Castro</t>
  </si>
  <si>
    <t>francisco-13mc@hotmail.com 
franciscojm@hotmail.com</t>
  </si>
  <si>
    <t>8450222-3105742755</t>
  </si>
  <si>
    <t>Calle 2 n° 2-45</t>
  </si>
  <si>
    <t xml:space="preserve"> San Antonio del Tequendama</t>
  </si>
  <si>
    <t>10 de febrero carrera 2 a carrera 4 calle 3 a calle 1, Centro carrera 4 a carrera 6 calle 3 a calle 5, Patio de Bolas carrera 2 a carrera 6 calle 3 a calle 1 sur</t>
  </si>
  <si>
    <t>Asociacion de Copropietarios de la Antena Parabolica Pandi</t>
  </si>
  <si>
    <t>Sinforiano Rodriguez Celemin</t>
  </si>
  <si>
    <t>astecopandi@hotmail.com</t>
  </si>
  <si>
    <t>Carrera 4 n°2- 41 barrio el carmelo</t>
  </si>
  <si>
    <t>Pandi</t>
  </si>
  <si>
    <t>Perimetro urbano delimitado asi: por el norte, con la Quebrada Valdepeña; por el sur, con la Quebrada Grande; por el occidente, con la salida al matadero km 2; por el oriente con las salidas a San Bernardo y a Venecia km 3.</t>
  </si>
  <si>
    <t>Asociacion de Usuarios de la Antena Parabolica de Silvania "Silvania Television"</t>
  </si>
  <si>
    <t>Nestor Eduardo Sanchez Cruz</t>
  </si>
  <si>
    <t>silvaniatelevision@hotmail.com</t>
  </si>
  <si>
    <t>8685205-3203450875-3108820438</t>
  </si>
  <si>
    <t>Calle 7 n° 3 - 99</t>
  </si>
  <si>
    <t>Silvania</t>
  </si>
  <si>
    <t>El Progreso, Los Andes, Kennedy, Los Puentes y Pinares del Rio comprendidos entre la Carrera 1 hasta la Carrera 14 y la Calle 1 a la Calle 16; los condominios alto de Sutaga, el Mirador, Sausalito, los Alpes, Loma Linda, Tierra Linda y el Tambo, y las veredas del area rural aledaña: Santa Rita, San Luis, Loma Alta, La Victoria, Usatama, Azafranal, Quebrada Honda, Yayata y Subia</t>
  </si>
  <si>
    <t>Asociacion de Servicios  de Comunicaciones de la Palma "ASOCOMPALMA"</t>
  </si>
  <si>
    <t>Orlando Cardenas Delgadillo</t>
  </si>
  <si>
    <t>asoconpalma@gmail.com</t>
  </si>
  <si>
    <t>3102666319-3118212208</t>
  </si>
  <si>
    <t>Calle 7a N° 3-20</t>
  </si>
  <si>
    <t>La Palma</t>
  </si>
  <si>
    <t>Villa Coly, Calle del Niño, San Javier, Boqueron, La puerta, la Quinta, Los puestes, Palma Real, Tres Esquinas, Pozo Ortiz, Resbalon, Centro, La cabaña, El Alto, El pesebre, Santa Barbara.</t>
  </si>
  <si>
    <t>Asociacion Antenas Parabolicas de Choachi</t>
  </si>
  <si>
    <t xml:space="preserve">Martha Yaneth Palencia Morales </t>
  </si>
  <si>
    <t>sugerenciasparabolica@gmail.com</t>
  </si>
  <si>
    <t>8486539 Fax: 8486410 3112816682</t>
  </si>
  <si>
    <t>Calle 3 N° 2 -  24  Piso 2
8486539-3112816682</t>
  </si>
  <si>
    <t xml:space="preserve">Choachi </t>
  </si>
  <si>
    <t>694</t>
  </si>
  <si>
    <t>Sector Urbano y Rural del Municipio de Choachi y la Vereda de Romero del Municipio de Ubaque -  Cundinamarca.</t>
  </si>
  <si>
    <t>Asociacion de Televidentes Copropietarios del Sistema de Television Comunitaria de Villeta SEÑAL VILLETA DULCE.</t>
  </si>
  <si>
    <t>Jorge Hernan Rojas Enciso</t>
  </si>
  <si>
    <t>villetadulce@hotmail.com
presidencia@canalvilletadulce.com</t>
  </si>
  <si>
    <t>8447102-3107854620-3107854624</t>
  </si>
  <si>
    <t>Calle 1a n° 15-09 barrio cayunda</t>
  </si>
  <si>
    <t>Villeta</t>
  </si>
  <si>
    <t xml:space="preserve">NORTE: Partiendo de la interseccion de la autopista que de Bogota conduce a Guaduas donde se localiza el barrio Acemito en direccion occidente en colindancia con el barrio Colmena, conjunto residencial las Acacias, Urbanizacion Villamaria y siguiendo la autopista mencionada hasta el barrio el Jardin y barrio el Paraiso. OCCIDENTE: Cruzando la autopista encontramos el barrio Popular Obrero y pasando el rio la via que conduce a los conjuntos Lomas de Acosta, Santiago de Compostela, La Giralda, Vereda Mani Bajo, Barrio San Juanito, Barrio Topacio, Barrio Puerto Leticia, El Mirador, Vereda Balzal, Barrio Carlos LLeras y Conjunto Ipanema. SUR: Por la autopista que de Bogota conduce a Villeta colindando con los barrios Fernando Salazar, Condominio Campestre San Pedro, Condominio Campestre Los Cambujos, Caserio El Puente y Brazal. ORIENTE: La carrertera que de Bagazal conduce a Villeta colindando con el centro vacacional Las Palmeras, Barrio  San Rafael, Barrio Cayunda, Vereda la Mazata, </t>
  </si>
  <si>
    <t>TV Cable Caqueza</t>
  </si>
  <si>
    <t>Gustavo Olmos Amaya</t>
  </si>
  <si>
    <t xml:space="preserve">
tvcablecaqueza2012@hotmail.es
</t>
  </si>
  <si>
    <t>091 8481285-3132932767</t>
  </si>
  <si>
    <t>Calle 1 N° 4 - 19/21</t>
  </si>
  <si>
    <t>Caqueza</t>
  </si>
  <si>
    <t>Area urbana del municipio de caqueza cundinamarca</t>
  </si>
  <si>
    <t>Junta Administradora Parabolica Tele Utica</t>
  </si>
  <si>
    <t>Jorge Humberto Diaz Triana</t>
  </si>
  <si>
    <t>teleutica@hotmail.com</t>
  </si>
  <si>
    <t>091-8460045-3133077033</t>
  </si>
  <si>
    <t>Calle 5 n° 4-45 barrio centro</t>
  </si>
  <si>
    <t>Utica</t>
  </si>
  <si>
    <t>345, Prórroga 1533</t>
  </si>
  <si>
    <t>11/08/1997, 29/10/2018</t>
  </si>
  <si>
    <t>Casco Urbano del municipio de utica y vereda Curapo de dicho Municipio.</t>
  </si>
  <si>
    <t xml:space="preserve">Liga de Televidentes y Servicios Comunitarios del Municipio de Chia  "Litechia"                                       </t>
  </si>
  <si>
    <t>Alexander Wiesner Cañon</t>
  </si>
  <si>
    <t>litechia@gmail.com
secretaria.litechia@gmail.com</t>
  </si>
  <si>
    <t>8840477-8634257</t>
  </si>
  <si>
    <t>Carrera 10 N° 14 19</t>
  </si>
  <si>
    <t xml:space="preserve">Chia </t>
  </si>
  <si>
    <t>En el area urbana del municipio de Chia y en las veredas Bojaca, Samaria, Cerca de Piedra, Fonqueta, Tiquiza</t>
  </si>
  <si>
    <t>Comite de Usuarios de Antena Parabolica de Cogua (CUAPAC)</t>
  </si>
  <si>
    <t>Rafael Andres Prieto Reyes</t>
  </si>
  <si>
    <t>cuapaccogua@yahoo.es</t>
  </si>
  <si>
    <t>Calle 4 bis N° 5 - 53</t>
  </si>
  <si>
    <t>Cogua</t>
  </si>
  <si>
    <t>898, Prórroga 138</t>
  </si>
  <si>
    <t>11/09/2006, 25/02/2019</t>
  </si>
  <si>
    <t xml:space="preserve">Villa Nohora, Centro, San Jose, La Granja, Planetario, Ospina, Los Portales, Rincon de Cogua, San Antonio, Sauces, Las Mercedes, Santa Maria del Valle, Rodamontal, Barrio Blanco, Rincon Santo, La Chapa y Mortillo </t>
  </si>
  <si>
    <t>Asociacion de Copropietarios Antena Parabolica de Sopo APS</t>
  </si>
  <si>
    <t>Jose Luis Rozo Villamarin</t>
  </si>
  <si>
    <t>aps_sopo@hotmail.com</t>
  </si>
  <si>
    <t>8789939-8572188-8570272-8572203</t>
  </si>
  <si>
    <t>Carrera 4 N° 2 - 56</t>
  </si>
  <si>
    <t xml:space="preserve">Sopo </t>
  </si>
  <si>
    <t>907, Prórroga 1538</t>
  </si>
  <si>
    <t>15/10/1998, 29/10/2018</t>
  </si>
  <si>
    <t>Municipio de Sopo.</t>
  </si>
  <si>
    <t xml:space="preserve">Telechacheta Gacheta Cundinamarca </t>
  </si>
  <si>
    <t>José Domingo Beltran Urrea</t>
  </si>
  <si>
    <t>telegacheta@yahoo.com; domingobeltran2003@yahoo.com</t>
  </si>
  <si>
    <t>3138842832-3112565410</t>
  </si>
  <si>
    <t>Calle 5 carrera 4 piso 2</t>
  </si>
  <si>
    <t>Gacheta</t>
  </si>
  <si>
    <t>Barrio El Jardin: De la calle 6 a la calle 7, y de la (sic) carreras 4 a la carrera 8, y via al Matadero, via salida a Salinas y via salida a Bogota. Barrio Villa Esperanza: De la calle 6 a la calle 7, y de la carrera 1 a la carrera 4. Barrio Primavera: De la calle 1 a la calle 6, y de la carrera 1 a la carrera 2, y de la calle 4 a la calle 6 y carreras 3 y 4, y via salida a Manta. Barrio Monseñor Abdon Lopez: De la calle 1 a la calle 4, y de la carrera 2 a la carrera 4, y via salida a Ubala. Barrio Simon Bolivar: De la calle 1 a la calle 6, y de la carrera 4 a la carrera 9. Con Resolucion 25 del 18/01/2012 se nego la ampliacion de cobertura</t>
  </si>
  <si>
    <t>Asociacion de Copropietarios de Antena Parabolica La Vega "ACAP"</t>
  </si>
  <si>
    <t xml:space="preserve">Miguel Antonio Maldonado Hernandez </t>
  </si>
  <si>
    <t>juntaacap123@hotmail.com
acaptvlavega@yahoo.es</t>
  </si>
  <si>
    <t>Carrera 4a N° 20-04 barrio la Juanita</t>
  </si>
  <si>
    <t>La Vega</t>
  </si>
  <si>
    <t>Zona Urbana del Municipio de La Vega.</t>
  </si>
  <si>
    <t>Liga de Televidentes y Servicios Comunitarios de Pacho "Litesercopa"</t>
  </si>
  <si>
    <t>Nestor Vicente Ostos Bustos</t>
  </si>
  <si>
    <t>erika.lh@hotmail.com</t>
  </si>
  <si>
    <t>8542026-3114812856</t>
  </si>
  <si>
    <t>Calle 6 N° 16-21</t>
  </si>
  <si>
    <t xml:space="preserve">Pacho </t>
  </si>
  <si>
    <t>Perimetro urbano del Municipio de pacho cundinamarca</t>
  </si>
  <si>
    <t>Asociacion Parabolica Choconta</t>
  </si>
  <si>
    <t>Gonzalo Humberto Alvarez Benavides</t>
  </si>
  <si>
    <t>gonalbe@yahoo.com; parabolicachoconta@hotmail.com</t>
  </si>
  <si>
    <t>091-8561199</t>
  </si>
  <si>
    <t>Calle 8 n° 2 - 17</t>
  </si>
  <si>
    <t>Choconta</t>
  </si>
  <si>
    <t>641, Prórroga 1554</t>
  </si>
  <si>
    <t>3/09/2001, 30/10/2018</t>
  </si>
  <si>
    <t xml:space="preserve">Zona urbana comprendida desde la calle 1 a la calle 20 y desde la carrera 1 a la carrera 15 del municipio de choconta </t>
  </si>
  <si>
    <t>Asociacion de Televidentes Copropietarios del Sistema Comunitario de Telecomunicaciones de San Francisco “Telesanfrancisco”</t>
  </si>
  <si>
    <t>Ana Cecilia Bermudez Molina</t>
  </si>
  <si>
    <t>telesanfrancisco@hotmail.com</t>
  </si>
  <si>
    <t>8478614 - 3115433850</t>
  </si>
  <si>
    <t>Carrera 8 n°4-62</t>
  </si>
  <si>
    <t>San Francisco</t>
  </si>
  <si>
    <t>area urbana y rural del municipio de san francisco.</t>
  </si>
  <si>
    <t xml:space="preserve">Asociacion Comunitaria de Television por Cable de Simijaca  "ACOTV"                                               </t>
  </si>
  <si>
    <t xml:space="preserve">Rosa Helena Monroy Guerrero </t>
  </si>
  <si>
    <t>acotvsimijaca@yahoo.es</t>
  </si>
  <si>
    <t>8555707 -8555086- 3102636230-3103176734</t>
  </si>
  <si>
    <t>Carrera 10 N° 11 - 37</t>
  </si>
  <si>
    <t>Simajaca</t>
  </si>
  <si>
    <t>446                         019</t>
  </si>
  <si>
    <t xml:space="preserve">8/07/2005          11/01/2017       </t>
  </si>
  <si>
    <t>por el norte de la salida a Chiquinquira hasta el sector denominado Santa Lucia, por el sur hasta el sector de Juan Pacho, por el oriente de la salida para Bogota hasta el sector denominado el Reten y por el Occidente desde la salida para Buenavista hasta el sector La Culebrada</t>
  </si>
  <si>
    <t>Asociacion de Copropietarios de la Antena Parabolica de Gachancipa -"APG"</t>
  </si>
  <si>
    <t xml:space="preserve">Hector Arturo Rozo Mancera </t>
  </si>
  <si>
    <t xml:space="preserve">asociacion_apg@hotmail.com </t>
  </si>
  <si>
    <t>8578166 - 3202286621 - 3138143114</t>
  </si>
  <si>
    <t>Carrera 3 calle 8 - 31 centro</t>
  </si>
  <si>
    <t>Gachancipa</t>
  </si>
  <si>
    <t>La Aurora, vereda ubicada en el sector nororiental que limita por el norte con el municipio de Sesquile, Oriente con el municipio de Guatavita, por el occidente con la vereda San Martin de Gachancipa y por el sur con el casco urbano (urbanizacion Santa Ana).  San Martin, vereda ubicada en el sector noroccidental de Gachancipa que limita por el norte con los municipios de Sesquile y Suesca, oriente con la vereda La Aurora de Gachancipa, por el occidente con la vereda San Jose de Gachancipa y por el sur con la vereda Roble centro de Gachancipa. Santa Barbara, vereda ubicada en el sector centro oriental de Gachancipa, limita por el norte con la vereda San Bartolome del municipio de Gachancipa, oriente con la vereda San Bartolome de Gachancipa, por el occidente con el caso urbano (Barrio las Mercedes) de Gachancipa y por el sur con la vereda Roble centro. Roble Centro, vereda ubicada en el sector sur oriental de Gachancipa limita por el norte con el caso urbano (Barrio Belen), oriente con la vereda Santa Barbara de Gachancipa, por el occidente con la vereda San Jose de Gachancipa y por el sur con la vereda Roble Sur. Roble Sur, vereda ubicada en el extremo sur del municipio de Gachancipa, limita por el norte con la vereda Roble Centro, oriente con el municipio de Guatavita, por el occidente con el municipio de Tocancipa y por el sur con el municipio de Tocancipa. SECTOR URBANO: Barrio Belen comprendido entre la calle 3ª y la autopista norte desde servicio Terpel hasta la calle 3 sur. Urbanizacion Santa Catalina comprendida entre las calles 2ª B  sur hasta la calle 2 y la carrera 3ª y la carrera 5ª. Barrio las Mercedes comprendido entre las calles 1ª A sur hasta la calle 3ª y entre las carreras 1ª a la carrera 3ª. Barrio Asivag comprendido entre las calles 2ª A hasta la calle 3ª y por el oriente desde la autopista norte y por el occidente con la finca de la Familia Barrero. Sector Centro Alto. Limita por el occidente con el matadero municipal por el oriente con la autopista norte por el norte con la finca de la Familia Prieto y por el sur con el Barrio Asivag. Centro, limita por el norte con la calle 9ª o via a San Bartolome por el sur con la calle 2ª por el oriente con la carrera 1ª y por el occidente con la autopista norte. Urbanizacion Santa Ana, limita por el norte con la vereda la Aurora por el sur con la calle 9 o via a San Bartolome por el oriente con la vereda San Bartolome sector bajo y por el occidente con la carrera 3ª</t>
  </si>
  <si>
    <t>Liga de Televidentes de Tenjo Cundinamarca “Tensat T.V.”</t>
  </si>
  <si>
    <t>Nidia Judith Nemocon Ruiz</t>
  </si>
  <si>
    <t>tensattv@hotmail.com
 nidiaj@hotmail.com</t>
  </si>
  <si>
    <t>Calle 5 N° 2-12</t>
  </si>
  <si>
    <t>Tenjo</t>
  </si>
  <si>
    <t>Casco urbano y rural y sectores de churuguacoalto, chince y pan de azucar del municipio de tenjo.</t>
  </si>
  <si>
    <t>Asociacion de Copropietarios del Sistema de la Antena Parabolica Macheta "Telemacheta"</t>
  </si>
  <si>
    <t>Jorge Rliecer Martinez Cuervo</t>
  </si>
  <si>
    <t>telemacheta12@hotmail.com</t>
  </si>
  <si>
    <t>8569404-3004340671-3142185551</t>
  </si>
  <si>
    <t>Calle 6 a N° 4a-22</t>
  </si>
  <si>
    <t>Macheta</t>
  </si>
  <si>
    <t>PERiMETRO UBANO DEL MUNICIPIO DE MACHETA y las veredas resguardo bajo y quebrada honda del municipio de macheta.</t>
  </si>
  <si>
    <t>Asociacion de Copropietarios de Television Comunitaria de Tele-Guaduas HOY Asociacion de Television Comunitaria TELEGUADUAS</t>
  </si>
  <si>
    <t>Diana Alexandra Burgos Garcia</t>
  </si>
  <si>
    <t>teleguaduas@hotmail.com
gestionarlegales@hotmail.com</t>
  </si>
  <si>
    <t>8417928 -3147624528</t>
  </si>
  <si>
    <t>Carrera 2 N° 1-05</t>
  </si>
  <si>
    <t>Guaduas</t>
  </si>
  <si>
    <t>484, Prórroga 1545</t>
  </si>
  <si>
    <t>27/05/2002, 30/10/2018</t>
  </si>
  <si>
    <t>Perimetro urbano dentro del municipio de guaduas.</t>
  </si>
  <si>
    <t>Asociacion de Antena Parabolica del Municipio de Tocancipa</t>
  </si>
  <si>
    <t>Javier Eduardo Peña Méndez</t>
  </si>
  <si>
    <t>paraboltoc@hotmail.com
gerenteparaboltoc@hotmail.com</t>
  </si>
  <si>
    <t>8785537 Fax:8785891-3103235974</t>
  </si>
  <si>
    <t xml:space="preserve">Vereda Verganzo - Sector Gómez Lote No. 02 </t>
  </si>
  <si>
    <t>Tocancipa</t>
  </si>
  <si>
    <t xml:space="preserve">las urbanizaciones San Carlos, los Tilos, los Alpes, Villatocarinda y la esmeralda, en cuanto tiene que ver con el casco urbano comprendido entre la calle primera (1ª) hasta la calle dieciocho (18) y de la carrera primera (1ª) hasta la carrera once (11), en cuanto al area rural los sectores Aurora, Alto Manantial, Portal, Chaparro, Castelblanco, las Mercedes, Colegio Industrial, San Javier, Tolima, Milenium, Concreblock, Palacios, La Estacion, Dulcinea y Guatitas del municipio de Tocancipa.   </t>
  </si>
  <si>
    <t>Asociacion de Usuarios del Sistema de Telecomunicaciones de Villapinzon Televilla</t>
  </si>
  <si>
    <t>John alexander barriga castiblanco</t>
  </si>
  <si>
    <t>televilla@hotmail.com
barrigacastiblancojohn@gmail.com</t>
  </si>
  <si>
    <t>8565760-3125610972</t>
  </si>
  <si>
    <t>Carrera 5 n°3 - 72 of 201</t>
  </si>
  <si>
    <t>Villapinzon</t>
  </si>
  <si>
    <t>280, Prórroga 1532</t>
  </si>
  <si>
    <t>10/04/2003, 29/10/2018</t>
  </si>
  <si>
    <t>Barrios: El Carmen, 20 de Julio, Bella Vista, San Antonio, Santa Barbara y Villa de los Almeidas, y el perimetro rural conformado por las veredas: Sonsa Parte Baja, Quincha Parte Baja, San Pedro Parte Baja, y Reatova Parte Baja.</t>
  </si>
  <si>
    <t>Asociacion de Copropietarios de la Antena Parabolica Comunitaria de Manta Cundinamarca "TELECABLE MANTA"</t>
  </si>
  <si>
    <t>Belisario Bermudez Solano</t>
  </si>
  <si>
    <t>telecablemanta@hotmail.com
 jaimosco@hotmail.com</t>
  </si>
  <si>
    <t>Calle 3 n° 1-42 / calle 3 n° 2- 60</t>
  </si>
  <si>
    <t>Manta</t>
  </si>
  <si>
    <t>Barrio Unicentro calle 3 a calle 4, carrera 6 a carrera 8, Barrio Chapinero calle 1 a calle 3, carrera 1 a carrera 5, Barrio La Floresta calle 3 a calle 4, carrera 4 a carrera 6, Barrio Chico (sic) calle 3 a diagonal 2, carrera 6 a carrera 8, Urb. Bellavista carrera 1 entre calles 1 a calle 3, Urb. Bonanza carrera 1 sur entre carreras 3 5., Condominio Las Brisas calle 4 a calle 5, carrera 7 a carrera 8, Urb. Villa Esperanza calle 2, carrera 2 sur. Igualmente para el area rural del mismo municipio, en las salidas carreteables a las veredas Cabrera, Fuchatoque, Mantagrande Arriba, Mantagrande Abajo, Palogordo y Bermejal.</t>
  </si>
  <si>
    <t>Corporacion Television Comunitaria Ciudad de los Pinos Sutatausa</t>
  </si>
  <si>
    <t>Emilio Quiroga</t>
  </si>
  <si>
    <t>cortvpinosutatausa@hotmail.com; corporaciontelevida@hotmail.com</t>
  </si>
  <si>
    <t>8582058-3203207828-3118094659</t>
  </si>
  <si>
    <t>Calle 4 n°2 - 59</t>
  </si>
  <si>
    <t xml:space="preserve">Sutatausa </t>
  </si>
  <si>
    <t>Perimetro urbano: desde la Cr. 6 hasta el Km 2 salida a la vereda Palacios, y desde la Quebrada Santa Barbara hasta Km 2 salida a la vereda Santa Barbara</t>
  </si>
  <si>
    <t>Corporacion de Usuarios para el Desarrollo Cultural y Recreativo del Municipio de Carmen de Carupa "Cablestar"</t>
  </si>
  <si>
    <t>Aura Rocio Monroy Gonzalez</t>
  </si>
  <si>
    <t>aura085@yahoo.es
aurarochis65@yahoo.es</t>
  </si>
  <si>
    <t>8554217-3108642155-3224029119</t>
  </si>
  <si>
    <t>Carrera 4 n°3 57</t>
  </si>
  <si>
    <t>Carmen de Carupa</t>
  </si>
  <si>
    <t>1001, Prórroga 1562</t>
  </si>
  <si>
    <t>29/12/2003, 30/10/2018</t>
  </si>
  <si>
    <t>De la calle 1 a la calle 6 y de la carrera 1E a la transversal 7.</t>
  </si>
  <si>
    <t>Asociacion de Copropietarios Antena Parabolica de Suesca APS</t>
  </si>
  <si>
    <t>Pedro Hector Sintura Arevalo</t>
  </si>
  <si>
    <t>sinturaaps@hotmail.com</t>
  </si>
  <si>
    <t>8563589-8563190-3108546497</t>
  </si>
  <si>
    <t>Carrera 5b n° 5 -52</t>
  </si>
  <si>
    <t>Suesca</t>
  </si>
  <si>
    <t xml:space="preserve">Por el norte, hasta el kilometro 3 salida Vereda La Guita; por el sur hasta el kilometro 2 salida vereda Chitiva Bajo; por el occidente, hasta el Cacicazgo (carretera central), por el oriente, hasta el kilometro 3 salida Chitiva Alto. </t>
  </si>
  <si>
    <t>Asociacion de Afiliados de Television por Cable "Teleguatavita"</t>
  </si>
  <si>
    <t>Nelson Luna Pisco</t>
  </si>
  <si>
    <t>n.lunanueva@hotmail.com</t>
  </si>
  <si>
    <t>3204371255-3173821344</t>
  </si>
  <si>
    <t>Carrera 1 n°0 - 38</t>
  </si>
  <si>
    <t>Guatavita</t>
  </si>
  <si>
    <t>Perimetro urbano delimitado por el norte con la carretera principal via al municipio de Sesquile; por el sur, con la carretera principal via a Guasca-La Calera-Bogota; por el occidente, con el embalse del Tomine y por el oriente con la vereda de Montecillo.</t>
  </si>
  <si>
    <t>Asociacion TV Chipaque</t>
  </si>
  <si>
    <t>Rosalba Garcia Novoa</t>
  </si>
  <si>
    <t>gmora4@gmail.com
tvchipaque@hotmail.com</t>
  </si>
  <si>
    <t>3202361373-3212189571</t>
  </si>
  <si>
    <t xml:space="preserve"> Carrera 5 n°5 - 15</t>
  </si>
  <si>
    <t>Chipaque</t>
  </si>
  <si>
    <t>Por el norte, salida a Bogota kilometro 5; por el sur, hasta el cementerio; por el occidente, hasta la central de gas; y por el oriente, salida a Caqueza kilometro 5.</t>
  </si>
  <si>
    <t>Asociacion Pro Desarrollo Social y Cultural de Lenguazaque "Lenguazaque TV"</t>
  </si>
  <si>
    <t>Carlos Cuevas Sanchez</t>
  </si>
  <si>
    <t>lenguazaquetv@gmail.com</t>
  </si>
  <si>
    <t>8557513-3123051471</t>
  </si>
  <si>
    <t xml:space="preserve"> Calle 3 N°3 39</t>
  </si>
  <si>
    <t>Lenguazaque</t>
  </si>
  <si>
    <t>Por el norte, salida a Ubate Km 3; por el sur, salida hasta el Colegio Departamental; por el occidente, salida a Ramada Florez Km 1; y por el oriente, salida a Villapinzon Km 3.</t>
  </si>
  <si>
    <t>Asociacion TV Cable Puente Quetame</t>
  </si>
  <si>
    <t>Victor Germán Carrillo Rey</t>
  </si>
  <si>
    <t>tvcablepuente@yahoo.es</t>
  </si>
  <si>
    <t>1-8492058</t>
  </si>
  <si>
    <t xml:space="preserve"> Calle 3 N° 3 - 53</t>
  </si>
  <si>
    <t xml:space="preserve">Inspeccion Puente Quetame </t>
  </si>
  <si>
    <t>Area urbana de la Inspeccion de Puente Quetame del municipio de Quetame, delimitada desde la calle 1 hasta la calle 4 y desde la carrera 1 hasta la carrera 5, area rural comprendia por las veredas anexas a la Inspeccion de Puente Quetame como son Hoya Vargas, Hoya Alta, Hoya Baja, Mesitas, Guamal Alto, Guamal Bajo, Estaqueca Alto, Estaqueca Bajo, Guacapate y Pavitos.</t>
  </si>
  <si>
    <t>Asociacion de Afiliados del Sistema de Telecomunicaciones de Sesquile Telesesquile</t>
  </si>
  <si>
    <t>Jorge Alberto Contreras Sanchez</t>
  </si>
  <si>
    <t>telesesquile@yahoo.es</t>
  </si>
  <si>
    <t>3132871935-3132623841-3118915726</t>
  </si>
  <si>
    <t>Carrera 8 N° 6 - 12 
Carrera 3 N° 4 - 89</t>
  </si>
  <si>
    <t xml:space="preserve">Sesquile </t>
  </si>
  <si>
    <t>Por el oriente con la carrera tercera (3) colindando con la vereda gobernador, por el norte colinda entre las calles octava y novena (8y9) con la vereda Boitiva y Boita por el occidente entre las carreras novena y decima (9y10) con la vereda Boita por el sur entre la calle tercera y la vereda Gobernador y encierra. Es de anoten que en este municipio como lo señala el plano presentado es muy pequeño por lo tanto solo hay un barrio que se llama Pablo Muñoz y comprendido con la siguiente nomenclatura: Desprende de la carrera novena (9) con calle septima (7) con numero de casa nueve setenta y dos  (9-72) y va hasta la calle octava (8) con carrera novena (9) con numero de casa ocho cero dos      (8-02) y colinda con la vereda Boita esto por la parte oriente. Por la  parte norte con la calle novena (9) carrera decima (10) con numero de casa diez cero dos cero cuatro (10-02-04) hasta la calle novena (9) numero de casa diez noventa y seis (10-96) y colinda con la vereda Boita. Por la parte occidente con la carrera once (11) y la calle novena (9) con el numero de casa diez cero dos cero cuatro (10-02-04) hasta la calle siete A (7 A) transversal diez B (10 B) con el numero de casa diez noventa y ocho (10-98) colinda con la vereda Boita. Las direcciones que a continuacion se mencionan son las que hacen parte  del sector urbano de este municipio. Calle octava (8) partiendo entre la carrera tercera (3) con el numero de casa tres cero dos (3-02) y va hasta la carrera novena (9) con la misma hasta la casa numero ocho noventa y nueve (8-99). Calle septima partiendo de la carrera tercera (3) con el numero de casa tres cero uno cero tres     (3-01-03) hasta la calle septima (7) con carrera novena (9) y numero de casa siete veintinueve (7-29). Calle sexta partido de la casa  numero dos cero tres (2-03) hasta la carrera decima (10) con calle sexta (6) con numero de casa nueve ochenta y seis (9-86). Calle quinta partiendo de la carrera tercera (3) con numero de casa  tres cero dos (3-02) y va hasta la carrera novena (9) con calle quinta (5) con numero de casa ocho sesenta y seis (8-66). Calle cuarta (4) partiendo de la carrera tercera (3) con el numero de casa tres cero siete (3-07) hasta la carrera novena (9) con la calle cuarta (4) y la casa numero ocho cincuenta y seis (8-56). Calle tercera (3) partiendo con la carrera tercera (3) con el numero de casa tres cero siete (3-07) hasta la carrera novena (9) con calle tercera (3) y numero de casa ocho noventa y seis (8-96). Carrera tercera (3) partiendo desde la calle tercera (3) de la casa numero tres cero uno cero tres (3-01-03) hasta la calle novena (9) con carrera tercera (3) numero de casa nueve ochenta y uno   (9-81). Carrera cuarta (4) con calle quinta (5) con el numero de casa cinco ochenta y cuatro (5-84) hasta la calle tercera (3) y carrera cuarta (4) con numero de casa tres cero ocho (3-08. Carrera quinta (5) con calle quinta (5) con numero de casa cinco sesenta y cuatro (5-64) hasta la calle tercera y carrera quinta (5) con el numero de casa tres doce (3-12). Carrera sexta (6) con calle octava C (8 C) con numero de casa ocho treinta y ocho (8-38) hasta la carrera sexta (6) con calle tercera (3) y numero de casa tres catorce (3-14). Carrera septima (7) con calle octava (8) con el numero de casa  siete sesenta y ocho (7-68) hasta la calle tercera (3) con carrera septima (7) y numero de casa tres doce (3-12). Carrera octava (8) con calle octava (8) con el numero de casa siete sesenta y nueve (7-69) hasta la calle tercera (3) con carrera octava (8) y numero de casa tres cero seis (3-06). Carrera novena (9) con calle octava (8) con el numero de casa siete setenta y dos (7-72) hasta la calle tercera (3) con la misma. Con numero de casa tres cero uno (3-01).”</t>
  </si>
  <si>
    <t xml:space="preserve">Junta de Accion Comunal de Subachoque Comuna Central          </t>
  </si>
  <si>
    <t>Enrique Antonio Soler la Verde</t>
  </si>
  <si>
    <t>subachoquetv@hotmail.com</t>
  </si>
  <si>
    <t>Carrera 3 N° 3-33</t>
  </si>
  <si>
    <t>Subachoque</t>
  </si>
  <si>
    <t>Casco urbano del Municipio de Subachoque.</t>
  </si>
  <si>
    <t xml:space="preserve">Asociacion de Televidentes de Guacheta  </t>
  </si>
  <si>
    <t>Jose Gustavo Hernandez Arevalo</t>
  </si>
  <si>
    <t>aso.televidentesguacheta@hotmail.com</t>
  </si>
  <si>
    <t>3138133563/3115091530/3208344845</t>
  </si>
  <si>
    <t>Calle 4 n°4 - 62</t>
  </si>
  <si>
    <t>Guacheta</t>
  </si>
  <si>
    <t>Perimetro urbano delimitado asi: por el norte,, salida a Ubate Km 5; por el sur, salida a Capellania Km 5; por el oriente, hasta la carrera 2 este; y por el occidente, hasta la carrera 7.</t>
  </si>
  <si>
    <t>Asociacion Comunitaria Cablebatv</t>
  </si>
  <si>
    <t>Aurelio Mancera Lombana</t>
  </si>
  <si>
    <t>asoccablebatv@hotmail.com
aureliomanceral@hotmail.com</t>
  </si>
  <si>
    <t>8890275-8891574</t>
  </si>
  <si>
    <t>Calle 10 n°8  - 95</t>
  </si>
  <si>
    <t>Ubate</t>
  </si>
  <si>
    <t>1075, Prórroga 1558</t>
  </si>
  <si>
    <t>18/12/2001, 30/10/2018</t>
  </si>
  <si>
    <t>Perimetro urbano del municipio de ubate.</t>
  </si>
  <si>
    <t>Asociacion de Televidentes Comunitarios Telemundo Pacho</t>
  </si>
  <si>
    <t>Nestor Alonso Gamboa Santamaría</t>
  </si>
  <si>
    <t xml:space="preserve">telemundo-pacho@hotmail.com  </t>
  </si>
  <si>
    <t>3123599303 - 3102450841</t>
  </si>
  <si>
    <t>Carrera 16 a n° 4-21 barrio simón bolívar</t>
  </si>
  <si>
    <t>Pacho</t>
  </si>
  <si>
    <t>la comprendida por los siguientes barrios del municipio de Pacho, departamento de Cundinamarca: “La Ferreria, Urbanizacion Villa Maria, Urbanizacion Villa Esperanza, Las Palmas y Pajonales”.</t>
  </si>
  <si>
    <t>Asociacion de Usuarios Antena Parabolica del Municipio de Guasca. Sigla:  A.P.G. TV.</t>
  </si>
  <si>
    <t>Carlos Orlando Bernal Delgado</t>
  </si>
  <si>
    <t>antenaapgtv@gmail.com</t>
  </si>
  <si>
    <t>3138532663-3208676629</t>
  </si>
  <si>
    <t>Calle 5 n° 4 - 31 centro</t>
  </si>
  <si>
    <t>Guasca</t>
  </si>
  <si>
    <t>185, Prórroga 1765</t>
  </si>
  <si>
    <t>24/02/2006, 5/12/2018</t>
  </si>
  <si>
    <t>Perimetro urbano delimitado asi: hacia el norte, con la calle 6; hacia el sur, calle 1 vereda San Jose; por el oriente, Avenida Fatima Via Gacheta-Vereda Pastor Ospina y Floresta Dos; por el occidente Km 5 via a Bogota vereda San Isidro y Mariano Ospina; en los barrios urbanos Centro, Las Acacias, Villa Alicia, El Rubi, La Giralda, San Juan Bosco I, San Juan Bosco II, Guasuca,.</t>
  </si>
  <si>
    <t>Asociacion de Televidentes de Arbelaez ATVA</t>
  </si>
  <si>
    <t>Guillermo Alfonso Rojas Ortiz</t>
  </si>
  <si>
    <t>memorojas63@hotmail.com</t>
  </si>
  <si>
    <t>8686827 - 3125620634</t>
  </si>
  <si>
    <t>Calle 5 no 5-06</t>
  </si>
  <si>
    <t>Arbelaez</t>
  </si>
  <si>
    <t>Perimetro urbano delimitado asi: por el norte, a partir de la margen de la via que conduce al municipio de Fusagasuga y en direccion general noroccidente por la avenida 7 y finalizando en el cruce que conduce a la vereda San Roque; por el occidente, a partir del cruce de la via del coliseo de ferias hasta la urbanizacion El Turin, comenzando en la carrera 2 con diagonal 5, intersecciones de la diagonal 5 con la carrera 10, carrera 9, carrera 8, y carrera 7, cubre hasta la cabecera y sede administrativa ubicada en la carrera 5 con calle 2, y la carrera 11 a finalizar en la calle 5; por el sur, desde interseccion de la carrera 9 con diagonal 5, interseccion de la diagonal 5 con la carrera 12, prolongandose hasta el cruce de la salida de las veredas San Miguel y Santa Rosa, calle 5 intersecciones con las carreras 10,9,8,7,6 hasta calles 4 y 3, interseccion de la calle 5 con carrera 6  hasta la calle 1 sur con carrera 6, interseccion de la calle 3 con carrera 7 hasta finalizar la carrera 7 con calle 1 sur salida a las veredas San Antonio y Santa Barbara, interseccion de la carrera 4 con calle 3 a lo largo de la carrera 4 hasta la interseccion de la calle 1 sur con carrera 4; y por el oriente, desde la interseccion de la carrera 3 con calle 5 a lo largo de la carrera 3, interseccion con calle 4 intersecciones de la carrera 3 con diagonales 3,2,y1, interseccion de la diagonal 1 con la carrera 3 hasta la planta de tratamiento, interseccion de la carrera 3 con diagonal 1 hasta la diagonal 5 sur, de la interseccion de la diagonal 5 sur con carrera 3 hasta la urbanizacion Bella Vista, de la interseccion de la carrera 3 con diagonal 5 sur a lo largo de esta hasta la interseccion de la diagonal 5 sur con la carrera 1 este, interseccion de la diagonal 5 sur con la 1B Este, interseccion de la diagonal 5 sur con la 1B Este, de la interseccion de la calle 5 con carrera 2 este hasta la salida de Fusagasuga y de la interseccion de la carrera 2 este hasta el futuro condominio San Sebastian. 15/11/11</t>
  </si>
  <si>
    <t>Asociacion de Televidentes de Cachipay "Cachipay TV"</t>
  </si>
  <si>
    <t>Flor Yolanda Millan</t>
  </si>
  <si>
    <t>cachipaytv@hotmail.com</t>
  </si>
  <si>
    <t>8442472-3134280409</t>
  </si>
  <si>
    <t>Calle 1 n° 3-07 esquina</t>
  </si>
  <si>
    <t>Cachipay</t>
  </si>
  <si>
    <t>Perimetro urbano delimitado asi: Por el norte, hasta la calle 12; por el sur, hasta calle 5a sur; por el oriente, salida a Bogota Km 2; y por el occidente, hasta la carrera 12.</t>
  </si>
  <si>
    <t>Asociacion de Televidentes de Sabanilla Sigla: ASOTESA</t>
  </si>
  <si>
    <t>Myirian Consuelo Figueroa Gonzalez</t>
  </si>
  <si>
    <t>asotesa2011@hotmail.com</t>
  </si>
  <si>
    <t>Carrera 12 c n° 8 - 12 sur</t>
  </si>
  <si>
    <t>Vereda Sabanilla - Ubaque</t>
  </si>
  <si>
    <t>Por el norte hasta el limite  con la vereda San Roque, Por el sur hasta limite con la vereda  Pueblo Viejo,Por el oriente  hasta limite con la vereda  pueblo Nuev,Por el occidente  hasta limite con la vereda Belen.</t>
  </si>
  <si>
    <t>Asociacion de Televidentes de Pasca "Pasca TV"</t>
  </si>
  <si>
    <t>Fidelia Galvis Castiblanco</t>
  </si>
  <si>
    <t>pasca-tv@hotmail.com</t>
  </si>
  <si>
    <t>8688032-3103246166-318688032</t>
  </si>
  <si>
    <t>Calle 2 n°2 - 14</t>
  </si>
  <si>
    <t>Pasca</t>
  </si>
  <si>
    <t>1442, Prórroga 1768</t>
  </si>
  <si>
    <t>30/10/2007, 5/12/2018</t>
  </si>
  <si>
    <t>Por el norte con la calle 1 (avenida El progreso) Por el sur con la carrera 4 Por el oriente con la carrera 6 (salida a La mesa) Por el occidente con la carrera 11 (salidas a Fusagasuga y San Pedro) El municipio lo componen los siguientes barrios dentro del area anteriormente descrita: Chapinero: desde la carrera 11 a carrera 1 y desde Av El Progreso (calle 1) a Rio Corrales. Oriental: desde la carrera 1 a la carrera 6 y desde Rio Bosque a Rio Corrales. Flandes: desde Rio Corrales a carrera 4 y calle 6 a diagonal 3. Simon Bolivar – en proceso de construccion por tanto no cuenta aun con nomenclatura.</t>
  </si>
  <si>
    <t>Asociacion Cabletel La Calera</t>
  </si>
  <si>
    <t>Maria Aleyda Cuenca Valencia</t>
  </si>
  <si>
    <t xml:space="preserve"> cabletelacalera@hotmail.com</t>
  </si>
  <si>
    <t>3132914276-3112914276-8602589/8754262</t>
  </si>
  <si>
    <t>Calle 5 nº 3-75</t>
  </si>
  <si>
    <t>La Calera</t>
  </si>
  <si>
    <t xml:space="preserve">“La  cobertura geografica seria para el casco urbano del municipio de La Calera, delimitado asi: Manantial desde carrera 3 hasta Av.2 desde Calle 7 hasta Calle 1 Este, Flandes Bajo desde Av 2 hasta Carrera 4 desde Calle 7 hasta Calle 11, Flandes Alto desde Av 2 hasta Carrera 1E desde calle 1 hasta Calle7, Covical desde Av2B hasta Carrera 4 desde Calle 9 hasta Calle 13ª, Centro desde carrera 3 hasta carrera 5 desde calle 5 hasta calle 8, Cerros de la Pita desde carrera 8 hasta carrera 10 desde calle 6ª hasta Calle 9, Altos de la Virgen desde la carrera 6 hasta la carrera 11 desde la calle 9 hasta la calle 11ª, San Jose desde Carrera 6 Bis hasta carrera 7 desde calle 11 hasta calle 11D, Floridadesde carrera 3 hasta carrera 5 desde calle 1E hasta calle 2 , Sauces desde carrera 4 hasta carrera 2 desde calle 13 hasta calle 15, Plazuelas desde carrera 3 hasta carrera 5 desde calle 4 hasta calle 1, Bella Vista desde carrera 6ª hasta carrera 9 desde calle 3 hasta calle 9, Villa 70 desde carrera 10B hasta carrera 11c desde calle 9 hasta calle 12, La Portada desde carrera 2 hasta carrera 4 desde calle 17 hasta calle 22.  </t>
  </si>
  <si>
    <t>Asociacion Tena TV</t>
  </si>
  <si>
    <t>Jose Fernando Montenegro</t>
  </si>
  <si>
    <t>tenatv@gmail.com</t>
  </si>
  <si>
    <t>8494275-3142025666-3188274323</t>
  </si>
  <si>
    <t>Rosario bajo finca los abuelos</t>
  </si>
  <si>
    <t>Tena</t>
  </si>
  <si>
    <t xml:space="preserve">“Tena Centro: Carrera 1 a carrera 3, calle 2 a calle 6,Via Alpes: La misma calle 2 saliendo 2 KM,Francisco de Paula Santander: Carrera 5 a carrera 8, calle 2 a calle 5,Condominio Mediterraneo: Saliada a Bogota Hm 0.5,Guacimal: Vereda salida a Tena Km 1, Rosario Bajo: Calle 6, salida a Bogota costado Norte,Sueños del Castillo; via a la mesa Km 0.5, La Gran Via: via a la Mesa Km 5” </t>
  </si>
  <si>
    <t>Liga de Television Comunitaria de Granada Sigla: LTG</t>
  </si>
  <si>
    <t>Oscar Rincon Diaz</t>
  </si>
  <si>
    <t>elfaro1153@hotmail.com</t>
  </si>
  <si>
    <t>8669327-3133765288-3134197555</t>
  </si>
  <si>
    <t>Carrera 14 n°14 - 28</t>
  </si>
  <si>
    <t>Granada</t>
  </si>
  <si>
    <t>480, Prórroga 1927</t>
  </si>
  <si>
    <t>13/06/2007, 26/12/2018</t>
  </si>
  <si>
    <t>“Barrios: Centro, Maracaibo, Carmelo, Triunfo, Venecia, Progreso, y areas circundantes al casco urbano en una extension de un kilometro por sus salidas vehiculares” del citado municipio</t>
  </si>
  <si>
    <t>Corporacion de Televidentes TEVESUSA</t>
  </si>
  <si>
    <t>Heliades Joya Guerrero</t>
  </si>
  <si>
    <t>tevesusa@gmail.com</t>
  </si>
  <si>
    <t>Transversal 3 n° 1 - 09</t>
  </si>
  <si>
    <t>Susa</t>
  </si>
  <si>
    <t>area urbana del municipio de Susa, departamento de Cundinamarca delimitado asi: Por el norte: Calle 16 (salida Simijaca) Por el sur: Calle 1 (salida a Carupa) Por el Oriente: Carrera 1 (salida a Bogota) Por el Occidente: Carrera 6 (salida a Bogota) Nota: Segun certificacion de Planeacion Municipal de Susa  (fl. 85) solo existe el barrio San Gil ubicado en la Calle 14 con carrera 2.</t>
  </si>
  <si>
    <t>Asociacion de Servicios Comunitarios "ASOCOMTE"</t>
  </si>
  <si>
    <t>Carlos Elvecio Martinez</t>
  </si>
  <si>
    <t>asocomte@hotmail.com</t>
  </si>
  <si>
    <t>Calle 8 n° 3-107</t>
  </si>
  <si>
    <t>Mesitas del Colegio</t>
  </si>
  <si>
    <t>“El Pesebre carrera 8 a carrera 4, calle 7 a calle 12, Barranquilla carrera 8 a carrera 10, calle 7 a calle 10, Los Amigos carrera 4 a carrera 2ª, calle 7 a calle 10,  San Ignacio carrera 4 a carrera 2, calle 4 a calle 7, Santa Helena carrera 2 a carrera 1 E, calle 6ª a calle 7, San Antonio carrera 4 a carrera 10, calle 7 a calle 2ª, Chapinero carrera 4 a carrera 1ª, calle 4 a calle 1ª, Buenos Aires carrera 1 a carrera 2 E, calle 3 a calle 1ª, El Progreso carrera 3 a carrera 5, calle 1ª a calle 2 S, Jaime Pardo Leal carrera 1 a carrera 3 E, calle 1ª a calle 2 S, 20  de Febrero carrera 2 a carrera 1, calle 2 s a calle 4 s, Asovicol carrera 2 a carrera 5, calle 2 s a calle 5 s, El Jazmin carrera 1 a carrera 2 E, Calle 2 s a calle 4 s, El Horizonte carrera 2 a carrera 4, calle 6 s a calle 8 s”</t>
  </si>
  <si>
    <t>Corporacion de Television Comunitaria La Mesa "CORPOMESA"</t>
  </si>
  <si>
    <t>Julio Cesar Ovalle Rodriguez</t>
  </si>
  <si>
    <t>corpomesa@gmail.com</t>
  </si>
  <si>
    <t>8471044-3002749307</t>
  </si>
  <si>
    <t xml:space="preserve"> Calle 5 n° 19-70 barrio centro</t>
  </si>
  <si>
    <t>La Mesa</t>
  </si>
  <si>
    <t xml:space="preserve">conformada por los siguientes barrios, conjuntos y veredas: Los Naranjos, Pajonales, Guarrus, Marsella, Villa Francisca, Santa Barbara, Toledo, Recreo, Centro, Rincon Santo, alvarez Diaz, La Perla, Jose Antonio Olaya,  La Esperanza, Villas de la Mesa, Las Ceibas, Villa Nueva, Confenalco, Villas del Nuevo Siglo o Nuevo Milenio: Conjuntos Atalaya, La Carolina, Guarrus 1, Zaguan de Juan Diaz, Mirador de la Mesa, Añoranzas, La Rebeca, Pradera, Zaguan del Pastor,  Veredas  Zapata, Palmar, San Nicolas, Hato Norte, Alto el Tigre           </t>
  </si>
  <si>
    <t>Corporacion de Television Comunitaria Municipio de Une "TEVEUNE"</t>
  </si>
  <si>
    <t>Osvaldo Romero Escalante</t>
  </si>
  <si>
    <t>corteveune@gmail.com</t>
  </si>
  <si>
    <t>3172931102-8488246</t>
  </si>
  <si>
    <t>Carrera 3 n°4 - 54 palacio municipal barrio centro</t>
  </si>
  <si>
    <t>Une</t>
  </si>
  <si>
    <t>“ZONA URBANA: OCCIDENTE con la carrera 6ª y diagonal 4ª, por el ORIENTE la carrera 2ª, por el Norte calle 6ª y por el SUR el lindero de la urbanizacion VILLA NATALIA y el POLIDEPORTIVO MUNICIPAL, pasando por lo tanto por seis (6) calles, seis (6) carreras y una (1) diagonal. Abarcara del CASCO URBANO, las siguientes URBANIZACIONES DE VIVIENDA: Por la parte SUR ORIENTAL con “VILLA NATALIA”, por la carrera 2ª, via la vereda SALITRE: PROYECTO URBANIZABLE- “EL PORVENIR”, calle 4ª, Colegio Departamental; por el OCCIDENTE, , con “LINA MARIA”, calle 3ª estacion TEXACO, Via Vereda PEDREGAL, “JUNVICOR ORQUIDEAS”, Diagonal 4ª; por el NORTE, “EL DANUBIO”, calle 6ª, via al sector TIERRA BLANCA, de la vereda PUENTE DE TIERRA, cubriendo una distribucion superficial, en extension de 41.61 (Has.) ya que segun el ESQUEMA DE ORDENAMIENTO TERRITORIAL (E.O.T) aprobado para el municipio todavia no se han demarcado o especificado BARRIOS en su CASCO URBANO. ZONA RURAL:PUENTE TIERRA, MATEGA, PEDREGAL, SAN ISIDRC), SAN LUIS; como sectores cercanos, PALO GORDO- VEREDA HOYA DE PASTORES, CUASCUNTA- VEREDA SAN ISIDRO Y TIERRA BLANCA- VEREDAPUENTE TIERRA.</t>
  </si>
  <si>
    <t>Asociacion Comunitaria de Televidentes de Tocaima "TOCA T.V."</t>
  </si>
  <si>
    <t>Luz Yadira Fonseca Jímenez</t>
  </si>
  <si>
    <t>kamilo723@hotmail.com
tocatv3624@outlook.com</t>
  </si>
  <si>
    <t>3202221798-8340531-3112929222</t>
  </si>
  <si>
    <t>Calle 2 n° 9-33 barrio la consolota</t>
  </si>
  <si>
    <t>Tocaima</t>
  </si>
  <si>
    <t>asignar como area de operacion, exclusivamente la comprendida por los siguientes barrios y nomenclaturas del municipio de Tocaima, departamento de Cundinamarca: “Barrio Tierra Grata o Unidos: comprende las calles 3º - 4º y 5º entre carreras 1º y las transversal 2º y 4º. Barrio Ariete: comprende las calles 1º - 2º y 3º, entre las carreras 1 – 2º y 3º y calle 3º. Barrio Catarnica: comprende las carreras 2º y 3º entre las calles 3º y 4º, carrera 3º con calle 4º hasta la esquina de la carrera 4º, carreras 4º - 5º 6º y 7º, entre las calles 3 y el costado sur de la calle 4º entre la carera 2º y 7º . Barrio El Carmelo: comprende las carreras 4º - 5ª – 5º y 6º, entre calles 3º - 2º y el costado Norte de la calle 1º entre carreras 4º y 6º. Barrio San Isidro: comprende las carreras 6º - 7 y 8º, entre calle 1º - 2 y calle 3º, y el costado norte de la calle 1º entre carreras 6º y 8º. Barrio Consolata: comprende las carreras 8º - 9º y 10º, entre las calles 1º - 2º y 3º, hasta la consolata Parte Baja via que comunica con el municipio de Jerusalen hasta la via de acceso al condominio Rancho de los caballeros 1. Barrio Alfonso Lopez: comprende las carreras 10º - 11º y de carreras 12º, entre parte baja del Barrio la Consolata y calles 2º - 3º y 4º, costado sur de la calle 3º entre carreras 9º y 10º, costado occidental de la carrera 10º, entre calles 3º y zanja las aguilas. Barrio el Progreso: comprende las carreras 12º - 13º - 14º - 15º - 16 y 17º, entre las calles 1º - 2º - 3 – 4º y costado sur de la calle 5º.  Barrio San Jacinto: comprende calle 1º y 2º entre carreras 15º - 16º y 17º costado occidental de la carrera 17º entre calles 2º y 5º. Barrio Obrero: comprende entre la carrera 17 y el barrio San Jacinto y entre la quebrada Catarnica y el barrio los Panches. Barrio los Panches: comprende las carreras 15º - 16º y 17º y las calles 6º - 5º y 5º, costado norte de la calle 5ª, entre carreras 15º y calle 5º y la manzana comprendida entre la carrera 15º con calles 5ª y 5º y costado norte de la calle 5 entre carreras 15º y 17º. Barrio Lutayma: comprende las carreras 17º - 18º - 19º y 20º, entre la calle 6º y la quebrada Catarnica. Barrio Zaragoza: comprende carreras 20º - 21º 22º - 23º - 24º - 25º y 26º hasta la quebrada acuata entre la calles 6º costado sur de la calle 6 entre la quebrada acuata y barrio cruce. Barrio el Cruce: comprende las carreras 15º - 17º y costado occidental del barrio Zaragoza entre las calles 6º y diagonal 6º y costado sur de la diagonal 9º con la via que comunica al municipio de Agua de Dios. Barrio El Danubio: comprende la diagonal 6º diagonal 9º y calle 9º (carretera variante) entre diagonal 6º y costado occidental del barrio el Empedrado, costado sur de la carretera variante entre la diagonal 9º y el camellon el rio. Barrio La Pola: comprende las carreras 10º - 11º - 12º - 13º y 13ª, entre calles 4º, - 5º y 6º entre carreras 9º  y 10º, costado sur de la calle 5º, entre carreras 10º y manzana 22. Barrio El Centro: comprende la carrera 8 entre calles 3º y 6º la carrera 9º entre calle 3º y 6º y la carrera 10º entre calle 3º y calle 5º, la carrera 7º entre calles 3º y 4º, calle 3º entre carreras 7º y 9º, calle 4º entre carreras 7º y 10º y calle 5 entre carreras 7º y 10º. Barrio Kennedy: comprende la calle 5ª entre carreras 5º y 7º, la calle 5º entre carreras 4º y 7º, la calle 6º entre carreras 5º y 8º, calle 7º entre carreras 5º y 8º, carrera 5º entre la calle 5ª y 7º, carrera 6º entre calles 4º y 7º, carrera 7º entre calle 4º y calle 7º, carrera 8º entre calles 6º y 7º, carrera 8ª, entre calle 6º y camino de congolito. Emperador y El Camellon del Rio: comprende el empedrado y la via de acceso al camellon del rio, entre la calle 6º y rio Bogota.”</t>
  </si>
  <si>
    <t>Corporacion Social y Educativa de Nilo, sigla: LITENILO</t>
  </si>
  <si>
    <t>Jovanny Forero Bustos</t>
  </si>
  <si>
    <t>litenilo2228@gmail.com
jafobu36@gmail.com</t>
  </si>
  <si>
    <t>3142116164-3142622611</t>
  </si>
  <si>
    <t>Calle 4 n° 2-56 barrio centro</t>
  </si>
  <si>
    <t>Nilo</t>
  </si>
  <si>
    <t>El progreso (de la manzana 1 a manzana 14), portal del tamarindo (de la manzana a a manzana h), peñones, Ramiriqui, el centro, los cuales van desde la calle primera hasta la calle sexta y de la carrera primera a la carrera septima. (…) proyecto construccion de la tercera etapa del barrio portal del tamarindo, ubicado en la zona urbana del municipio; (…) sector la palmita de la vereda san jeronimo y puente Cucharo de la misma vereda</t>
  </si>
  <si>
    <t>Asociacion de Television Comunitaria Cerrada sin Animo de Lucro Junin "ASOCOTV JUNIN "</t>
  </si>
  <si>
    <t>Ruben Rubio Parra</t>
  </si>
  <si>
    <t>asocotvjunin@gmail.com</t>
  </si>
  <si>
    <t>8533024-8533192</t>
  </si>
  <si>
    <t>Carrera 3 n°3 esquina parque principal</t>
  </si>
  <si>
    <t>Junin</t>
  </si>
  <si>
    <t>Entre las calles 1ª a la calle 7ª y de las carrera 1ª a la carrera 6ª dentro de la cual se encuentra el casco urbano del municipio de Junin Cundinamarca.</t>
  </si>
  <si>
    <t>Asociacion Comunitaria de Televidentes de Gachala "TV GACHALA"</t>
  </si>
  <si>
    <t>Hugo Duarte</t>
  </si>
  <si>
    <t>tvgachala@yahoo.com; canutto@gmial.com</t>
  </si>
  <si>
    <t>3112686475-3125951201</t>
  </si>
  <si>
    <t>Carrera 3 n° 2 - 45 centro de salud of "tv gachala"</t>
  </si>
  <si>
    <t>Gachala</t>
  </si>
  <si>
    <t xml:space="preserve">Cundinamarca </t>
  </si>
  <si>
    <t>NARIÑO UNO: Ubicacion: entre las carreras 2 y 7; y entre las calles 2 y 4.CALDAS: Ubicacion: entre las calles 1 sur y 2; y entre las carreras 2 y 7. COREA: Ubicacion: entre las carreras 2 y 5; y entre las calles 7 y 8. NARIÑO DOS: Ubicacion: entre las carreras 2 y 6; y entre las calles 4 y 7. ALTAMIRA: Ubicacion: entre las calles 1 sur y 6, entre las carreras 7 y 8. SOCIEGO: Ubicacion: entre las calles 3 y 6, entre las carreras 1 y 2. TERRAZAS: Ubicacion: entre las carreras 8 y 10, y las calles 1 sur y 1</t>
  </si>
  <si>
    <t>Asociación Teleubaque "TELEUBAQUE"</t>
  </si>
  <si>
    <t>Julio Eduardo Gómez Riveros</t>
  </si>
  <si>
    <t>julioegori@yahoo.es
elicioherrerac@hotmail.com</t>
  </si>
  <si>
    <t>Calle 2 No. 4-03
Carrera 4 No. 1-20</t>
  </si>
  <si>
    <t xml:space="preserve">Ubaque </t>
  </si>
  <si>
    <t>Área urbana del Municipio de Ubaque, comprendido entre la Calle 1 a la Calle 5 y de la Carrera 1 a la Carrera 8.</t>
  </si>
  <si>
    <t xml:space="preserve">Asociación de Televidentes de Maya </t>
  </si>
  <si>
    <t xml:space="preserve">Luiyin Fernando Santos Ortiz </t>
  </si>
  <si>
    <t>luyjinsantos@hotmail.com</t>
  </si>
  <si>
    <t>Calle 2 A No. 1-13</t>
  </si>
  <si>
    <t>Corregimiento de Maya-
Paratebueno</t>
  </si>
  <si>
    <t>2080</t>
  </si>
  <si>
    <t>Correspondiente al corregimiento de Maya del municipio de Paratebueno, del departamento de Cundinamarca</t>
  </si>
  <si>
    <t xml:space="preserve">Junta de Acción Comunal del Barrio Venecia    </t>
  </si>
  <si>
    <t xml:space="preserve">José Francisco Castro Barbosa </t>
  </si>
  <si>
    <t>jacvenecia@hotmail.com</t>
  </si>
  <si>
    <t>Diagonal 49 Sur No. 53 - 02</t>
  </si>
  <si>
    <t xml:space="preserve">Bogotá D.C.  </t>
  </si>
  <si>
    <t xml:space="preserve">Cundinamaraca </t>
  </si>
  <si>
    <t xml:space="preserve">Dentro del barrio Venecia entre la Avenida Boyacá o transversal 60, hasta la carrera 51D antigua carrera 48 contra predios de la escuela de cadetes y suboficiales de Policía General Santander y de la autopista sur, antigua diagonal 44 o avenida Alameda en límite con el barrio Fatima   </t>
  </si>
  <si>
    <t>CONCESION CANAL NACIONAL DE TELEVISIÓN DE OPERACIÓN PRIVADA DE CUBRIMIENTO NACIONAL</t>
  </si>
  <si>
    <t>CARACOL TELEVISIÓN S.A.</t>
  </si>
  <si>
    <t>860.025.674-2</t>
  </si>
  <si>
    <t>Jorge Del Cristo Martínez De León</t>
  </si>
  <si>
    <t>Calle 103 # 69 B - 43</t>
  </si>
  <si>
    <t>6430422 / 6430430 EXT. 1901 y 1321</t>
  </si>
  <si>
    <t xml:space="preserve">caperez@caracoltv.com.jmartine@.caracoltv.com.co    </t>
  </si>
  <si>
    <t>Cto No. 136 del 22 de diciembre de 1997</t>
  </si>
  <si>
    <t>RCN TELEVISIÓN S.A.</t>
  </si>
  <si>
    <t>830.029.703-7</t>
  </si>
  <si>
    <t>Gabriel Martín Reyes Copello</t>
  </si>
  <si>
    <t>Avda de las Americas # 65 - 82</t>
  </si>
  <si>
    <t>4269303   4269292</t>
  </si>
  <si>
    <t>www.canalrcn.com     www.rcntv.com.co</t>
  </si>
  <si>
    <t>Cto No. 140 del 26 de diciembre de 1997</t>
  </si>
  <si>
    <t>CONCESION DE UNA ESTACIÓN LOCAL CON ÁNIMO DE LUCRO</t>
  </si>
  <si>
    <t>AREA DE COBERTURA AUTORIZADA</t>
  </si>
  <si>
    <t xml:space="preserve">CEETTV S.A </t>
  </si>
  <si>
    <t>900.163.045-5</t>
  </si>
  <si>
    <t>LORENCITA SANTAMARÍA GAMBOA</t>
  </si>
  <si>
    <t xml:space="preserve">AV. JIMÉNEZ No. 6 A -29                                                                                                                                                                                                               </t>
  </si>
  <si>
    <t>3444060 EXT.4112</t>
  </si>
  <si>
    <t>pildel@eltiempo.com</t>
  </si>
  <si>
    <t>Cto No. 167 del 19 de junio de 1998</t>
  </si>
  <si>
    <t>NOMBRE REPRESENTANTE LEGAL</t>
  </si>
  <si>
    <t>DIRECCION</t>
  </si>
  <si>
    <t>EMAIL</t>
  </si>
  <si>
    <t>FECHA PRORROGA DEL CONTRATO</t>
  </si>
  <si>
    <t>CONCESION VIGENTE HASTA</t>
  </si>
  <si>
    <t>OPERADORES CONCESIÓN POR CABLE</t>
  </si>
  <si>
    <t>HUILA</t>
  </si>
  <si>
    <t>BOGOTÁ</t>
  </si>
  <si>
    <t>CUNDINAMARCA</t>
  </si>
  <si>
    <t>CABLE ANTENA LTDA.</t>
  </si>
  <si>
    <t>HOWEIMAR GERARDO VIVEROS DELGADO</t>
  </si>
  <si>
    <t xml:space="preserve"> CL. 11 NRO. 8 01</t>
  </si>
  <si>
    <t>CALIMA</t>
  </si>
  <si>
    <t>VALLE DEL CAUCA</t>
  </si>
  <si>
    <t>cableantenaltda@hotmail.com</t>
  </si>
  <si>
    <t>Cto No. 155 del 10 de diciembre de 1999</t>
  </si>
  <si>
    <t>CABLE CAUCA COMUNICACIONES S. A.S.</t>
  </si>
  <si>
    <t>YECID CEREZO OTALORA</t>
  </si>
  <si>
    <t>CRA  65A- No. 2C-67</t>
  </si>
  <si>
    <t>CALI</t>
  </si>
  <si>
    <t>cablecaucacali@hotmail.com</t>
  </si>
  <si>
    <t>Cto No. 134 del 09 de diciembre de 1999</t>
  </si>
  <si>
    <t>CABLE CAUCA S.A</t>
  </si>
  <si>
    <t>NAYIBI MARÍN DOMÍNGUEZ</t>
  </si>
  <si>
    <t>CARRERA 11 A Nº 9 - 28 BARRIO AMÉRICAS</t>
  </si>
  <si>
    <t>POPAYÁN</t>
  </si>
  <si>
    <t>CAUCA</t>
  </si>
  <si>
    <t>cablecauca@cablecauca.net.co</t>
  </si>
  <si>
    <t>Cto No. 190 del 14 de diciembre de 1999</t>
  </si>
  <si>
    <t>CABLE DIGITAL DE COLOMBIA SAS</t>
  </si>
  <si>
    <t>REINALDO SANTOS ARAQUE</t>
  </si>
  <si>
    <t>cr 21 No. 152-30 CONJU. RES SAN AGUSTIN Torre 27 apt 201</t>
  </si>
  <si>
    <t>SANTANDER</t>
  </si>
  <si>
    <t>FLORIDABLANCA</t>
  </si>
  <si>
    <t>6397051 / 3013631966</t>
  </si>
  <si>
    <t xml:space="preserve">cabledigitaldecolombia@hotmail.com </t>
  </si>
  <si>
    <t>Cto No. 055 del 27 de noviembre de 2012</t>
  </si>
  <si>
    <t>CABLE DONCELLO EMPRESA UNIPERSONAL E.U.</t>
  </si>
  <si>
    <t>JUAN CARLOS ARCINIEGAS    </t>
  </si>
  <si>
    <t>DIAGONAL 5 No 8 - 31 BARRIO EL CEDRAL</t>
  </si>
  <si>
    <t>FLORENCIA</t>
  </si>
  <si>
    <t>CAQUETA</t>
  </si>
  <si>
    <t xml:space="preserve">gerencia@cablesur.com.co  </t>
  </si>
  <si>
    <t>Cto No. 160 del 10 de diciembre de 1999</t>
  </si>
  <si>
    <t>CABLE ÉXITO S.A.S.</t>
  </si>
  <si>
    <t>JAIME HERNANDO JIMENEZ MARTINEZ</t>
  </si>
  <si>
    <t>AV 3 N_7-67</t>
  </si>
  <si>
    <t>CÚCUTA</t>
  </si>
  <si>
    <t>NORTE DE SANTANDER</t>
  </si>
  <si>
    <t>cableexito@hotmail.com</t>
  </si>
  <si>
    <t>Cto No. 068 del 30 de noviembre de 2012</t>
  </si>
  <si>
    <t>CABLE GUAJIRA LTDA</t>
  </si>
  <si>
    <t>LIBARDO CUBIDES SOLANO</t>
  </si>
  <si>
    <t>CALLE 14 No. 15-25</t>
  </si>
  <si>
    <t>FONSECA</t>
  </si>
  <si>
    <t>GUAJIRA</t>
  </si>
  <si>
    <t>cableguajirafonseca@yahoo.com</t>
  </si>
  <si>
    <t>Cto No. 113 del 09 de diciembre de 1999</t>
  </si>
  <si>
    <t>ANTIOQUIA</t>
  </si>
  <si>
    <t>CABLEMAS SAS</t>
  </si>
  <si>
    <t>HÉCTOR FABIO FERNÁNDEZ IZQUIERDO</t>
  </si>
  <si>
    <t>KR 73A NO 49A – 10</t>
  </si>
  <si>
    <t>jsuarez@cablemas.com.co</t>
  </si>
  <si>
    <t>Cto No. 078 del 04 de diciembre de 2012</t>
  </si>
  <si>
    <t>COMUNICAMOS + TELECOMUNICACIONES SAS, SIGLA COMUNICAMOS + (ANTES CABLETAME S.A.S.)</t>
  </si>
  <si>
    <t>ROSALBA MORENO GONZÁLEZ</t>
  </si>
  <si>
    <t xml:space="preserve">KR 70D NO. 74D-35 AP 200 PISO 2 </t>
  </si>
  <si>
    <t>8886042 / 3133927455</t>
  </si>
  <si>
    <t>secretaria@comunicamosmas.com</t>
  </si>
  <si>
    <t>Cto No. 112 del 09 de diciembre de 1999</t>
  </si>
  <si>
    <t>CABLEVISIÓN JASTADI LTDA.</t>
  </si>
  <si>
    <t>JAVIER SERRATO PALOMINO</t>
  </si>
  <si>
    <t xml:space="preserve"> CALLE 7 NO. 3-61</t>
  </si>
  <si>
    <t>LA PLATA</t>
  </si>
  <si>
    <t>3175113566 - 8370482</t>
  </si>
  <si>
    <t>cablevisionjastadi@hotmail.com</t>
  </si>
  <si>
    <t>Cto No. 147 del 09 de diciembre de 1999</t>
  </si>
  <si>
    <t>CODISERT S.A.</t>
  </si>
  <si>
    <t>GABRIEL ENRIQUE FERRER MORCILLO</t>
  </si>
  <si>
    <t>DIAG 3 A 3 A 60</t>
  </si>
  <si>
    <t>BUENAVENTURA</t>
  </si>
  <si>
    <t>codisert@codinet.net.co</t>
  </si>
  <si>
    <t>Cto No. 183 del 14 de diciembre de 1999</t>
  </si>
  <si>
    <t>COLOMBIA MAS TV SAS</t>
  </si>
  <si>
    <t>JAIRO ALONSO GOMEZ TORRES</t>
  </si>
  <si>
    <t>Carrera 11 No 14-42 Oficina 4 piso 3</t>
  </si>
  <si>
    <t>CHÍA</t>
  </si>
  <si>
    <t>8634397 - 3002881545</t>
  </si>
  <si>
    <t>juan.gomez@colombiamastv.com</t>
  </si>
  <si>
    <t>Cto No. 077 del 04 de diciembre de 2012</t>
  </si>
  <si>
    <t>COMERCIALIZADORA ENTRETENIMIENTO Y COMUNICACIONES S.A.S.</t>
  </si>
  <si>
    <t xml:space="preserve">ALVARO JOSE RIOS RIVERA </t>
  </si>
  <si>
    <t>Cr 56 No.35-95</t>
  </si>
  <si>
    <t>BELLO</t>
  </si>
  <si>
    <t>facturacion@eycpluss.com</t>
  </si>
  <si>
    <t>Cto No. 054 del 26 de noviembre de 2012</t>
  </si>
  <si>
    <t>CONEXIÓN DIGITAL EXPRESS SAS</t>
  </si>
  <si>
    <t>EMPRESA DE TELECOMUNICACIONES DE BOGOTA ETB (ANTES INGELCOM )</t>
  </si>
  <si>
    <t>JORGE HERNÁN CASTELLANOS RUEDA</t>
  </si>
  <si>
    <t>CRA 8 # 20 - 56</t>
  </si>
  <si>
    <t>BOGOTA</t>
  </si>
  <si>
    <t>2422720 - 2422000</t>
  </si>
  <si>
    <t>asuntos.contenciosos@etb.com.co</t>
  </si>
  <si>
    <t>Cto No. 181 del 14 de diciembre de 1999</t>
  </si>
  <si>
    <t>GLOBALNET COLOMBIA S.A.</t>
  </si>
  <si>
    <t>GRUPO EMPRESARIAL MULTIVISIÓN S A S</t>
  </si>
  <si>
    <t>EDY CAMILO MOSQUERA TABORDA</t>
  </si>
  <si>
    <t>CR 72 A BIS  No. 53-03</t>
  </si>
  <si>
    <t>financiera@multivisionsas.com</t>
  </si>
  <si>
    <t>Cto No. 066 del 30 de noviembre de 2012</t>
  </si>
  <si>
    <t>GRUPO TELEVISIÓN COLOMBIANO - TEVECOL S.A.S.</t>
  </si>
  <si>
    <t> ROSA EMERILDA OSORIO CERA </t>
  </si>
  <si>
    <t>CLL 48 NO. 26 17 BRR EL RECREO</t>
  </si>
  <si>
    <t>BARRANCABERMEJA</t>
  </si>
  <si>
    <t>6024734 - 6111909</t>
  </si>
  <si>
    <t>tevecol@outlook.com</t>
  </si>
  <si>
    <t>Cto No. 065 del 03 de diciembre de 2012</t>
  </si>
  <si>
    <t>HV TELEVISIÓN SAS</t>
  </si>
  <si>
    <t>NESTOR HENRY REYES PEÑA</t>
  </si>
  <si>
    <t>CARRERA 46 No. 94-55</t>
  </si>
  <si>
    <t xml:space="preserve">BOGOTÁ D.C </t>
  </si>
  <si>
    <t>hvtv@hvtelevision.com</t>
  </si>
  <si>
    <t>Cto No. 201 del 17 de diciembre de 1999</t>
  </si>
  <si>
    <t>LECARVIN  SAS</t>
  </si>
  <si>
    <t>PLIMIDO ZAPATA CARMONA</t>
  </si>
  <si>
    <t>AV 47 A No. 58-24 INT. 501 ED. LIZME</t>
  </si>
  <si>
    <t>lecarvintv@yahoo.com</t>
  </si>
  <si>
    <t>Cto No. 141 del 09 de diciembre de 1999</t>
  </si>
  <si>
    <t>LEGÓN COMUNICACIONES SAS</t>
  </si>
  <si>
    <t>CARLOS ANDRÉS VEGA ORTIZ</t>
  </si>
  <si>
    <t>CARRERA 9 DIAGONAL 9 ESQUINA FRENTE A JOTA GALLO</t>
  </si>
  <si>
    <t>DOS QUEBRADAS</t>
  </si>
  <si>
    <t>RISARALDA</t>
  </si>
  <si>
    <t>legon@legoncomunicaciones.com</t>
  </si>
  <si>
    <t>Cto No. 110 del 10 de diciembre de 1999</t>
  </si>
  <si>
    <t>VESGA TELEVISIÓN SAS ANTES PARABÓLICAS HULIG LTDA.</t>
  </si>
  <si>
    <t>JUAN CAMILO VESGA CALVO</t>
  </si>
  <si>
    <t>DIAGONAL 34 No. 31B- 87 Barrio el Remanso</t>
  </si>
  <si>
    <t xml:space="preserve">YOPAL </t>
  </si>
  <si>
    <t>CASANARE</t>
  </si>
  <si>
    <t>television@vestel.com.co
presidencia@vestel.com.co</t>
  </si>
  <si>
    <t>Cto No. 107 del 01 de diciembre de 1999</t>
  </si>
  <si>
    <t>PROMOTORA DE TELEVISIÓN INTERNET Y COMUNICACIONES S.A.S.</t>
  </si>
  <si>
    <t xml:space="preserve">MIGUEL ÁNGEL PRADA SEPULVEDA </t>
  </si>
  <si>
    <t>BARRIO LOS UMBRAS BLOQUE 3 CASA 12</t>
  </si>
  <si>
    <t>BELEN DE UMBRIA</t>
  </si>
  <si>
    <t>3528488 - 3206837673</t>
  </si>
  <si>
    <t>promovision.correspondencia@gmail.com / promovisionltdabelen@gmail.com</t>
  </si>
  <si>
    <t>Cto No. 142 del 09 de diciembre de 1999</t>
  </si>
  <si>
    <t>PSI TELECOMUNICACIONES DE COLOMBIA LTDA.</t>
  </si>
  <si>
    <t>ORLANDO ARENAS VILLAR</t>
  </si>
  <si>
    <t>CALLE 23 No. 8-64 / CRA 9 No. 9-94 CENTRO</t>
  </si>
  <si>
    <t>SAN GIL</t>
  </si>
  <si>
    <t>7236020 -7236020 -3182826494</t>
  </si>
  <si>
    <t>gerencia@psi.net.co</t>
  </si>
  <si>
    <t>Cto No. 167 del 09 de diciembre de 1999</t>
  </si>
  <si>
    <t>SATELVISION LTDA</t>
  </si>
  <si>
    <t>LUIS HERNANDO GARCÍA GRIMALDOS</t>
  </si>
  <si>
    <t>CALLE 26 Nº 17 – 61</t>
  </si>
  <si>
    <t>SARAVENA</t>
  </si>
  <si>
    <t>ARAUCA</t>
  </si>
  <si>
    <t>8892339 / 3177486519</t>
  </si>
  <si>
    <t>satelvisionltda@msn.com</t>
  </si>
  <si>
    <t>Cto No. 177 del 13 de diciembre de 1999</t>
  </si>
  <si>
    <t>SERVICIOS SATELITALES INTEGRADOS SAS</t>
  </si>
  <si>
    <t>SOCIEDAD ALFA T.V. DORADA Y CIA. S.A.</t>
  </si>
  <si>
    <t>MARTHA LUCÍA ROJAS GAVIRIA</t>
  </si>
  <si>
    <t>CR 6 # 12 - 13</t>
  </si>
  <si>
    <t>LA DORADA</t>
  </si>
  <si>
    <t>CALDAS</t>
  </si>
  <si>
    <t>alfatvdo@telecom.com.co</t>
  </si>
  <si>
    <t>Cto No. 152 del 09 de diciembre de 1999</t>
  </si>
  <si>
    <t>TEVECOM  S.A.S.</t>
  </si>
  <si>
    <t>SERGIO ANDRÉS RESTREPO VALDERRAMA</t>
  </si>
  <si>
    <t>CRA 48 No. 39 A SUR 6</t>
  </si>
  <si>
    <t>ENVIGADO</t>
  </si>
  <si>
    <t>4483976, 4442668</t>
  </si>
  <si>
    <t>tevecomsas@gmail.com</t>
  </si>
  <si>
    <t>Cto No. 163 del 10 de diciembre de 1999</t>
  </si>
  <si>
    <t>TV CABLE COLOMBIA SAS - COLCABLE TV SAS</t>
  </si>
  <si>
    <t>LUIS ALFONSO GUZMÁN RODRÍGUEZ</t>
  </si>
  <si>
    <t>CRA. 7 B No 22 - 31 SUR</t>
  </si>
  <si>
    <t>cablecolombia@gmail.com</t>
  </si>
  <si>
    <t>Cto No. 073 del 03 de diciembre de 2012</t>
  </si>
  <si>
    <t>TV CABLE SAN GIL S.A.S. - STV.NET SAS</t>
  </si>
  <si>
    <t>EDGAR OLIVERIO ESPINEL MARTÍNEZ</t>
  </si>
  <si>
    <t xml:space="preserve"> CL. 10 NO. 09-09 SEGUNDO PISO</t>
  </si>
  <si>
    <t>gerencia@tvcablesangil.com</t>
  </si>
  <si>
    <t>Cto No. 172 del 10 de diciembre de 1999</t>
  </si>
  <si>
    <t>TV COLOMBIA DIGITAL SAS - AMERICA TV SAS</t>
  </si>
  <si>
    <t>FERNANDO VARGAS MORENO</t>
  </si>
  <si>
    <t>Av. Boyacá No. 51-44 sur</t>
  </si>
  <si>
    <t>5630414 / 3114523572</t>
  </si>
  <si>
    <t>erika.gonzalez@tvcolombiadigital.com</t>
  </si>
  <si>
    <t>Cto No. 069 del 03 de diciembre de 2012</t>
  </si>
  <si>
    <t>TV PAU  S.A.S.</t>
  </si>
  <si>
    <t>DIEGO FERNANDO NEIRA MORENO</t>
  </si>
  <si>
    <t>Cl 160 No. 72-51 TORRE 5 APTO 701</t>
  </si>
  <si>
    <t>4900090 / 3212157676</t>
  </si>
  <si>
    <t>datosinternetemitv@gmail.com</t>
  </si>
  <si>
    <t>Cto No. 117 del 09 de diciembre de 1999</t>
  </si>
  <si>
    <t>TV SANV  S.A.S.</t>
  </si>
  <si>
    <t xml:space="preserve">GUSTAVO ADOLFO ANDRADE DUSSAN </t>
  </si>
  <si>
    <t>CALLE 6 NO. 14 A-39</t>
  </si>
  <si>
    <t xml:space="preserve">NEIVA </t>
  </si>
  <si>
    <t xml:space="preserve">HUILA </t>
  </si>
  <si>
    <t>8718866 -3118761255</t>
  </si>
  <si>
    <t>alpavision@gmail.com</t>
  </si>
  <si>
    <t>Cto No. 115 del 09 de diciembre de 1999</t>
  </si>
  <si>
    <t>TV SUR LTDA.</t>
  </si>
  <si>
    <t>FRANCISO ALBERTO JIMENEZ BAHAMÓN</t>
  </si>
  <si>
    <t>CL 8 CEN 7 - 63 PISO 2 BRR. EL CENTRO</t>
  </si>
  <si>
    <t>NIEVA</t>
  </si>
  <si>
    <t xml:space="preserve">HULIA </t>
  </si>
  <si>
    <t>direcciongeneraltvs@gmail.com</t>
  </si>
  <si>
    <t>Cto No. 151 del 09 de diciembre de 1999</t>
  </si>
  <si>
    <t>TVN NORTE COMUNICACIONES S.A.S.</t>
  </si>
  <si>
    <t xml:space="preserve"> </t>
  </si>
  <si>
    <t>ADRIANA VICTORIA VARGAS GRANADOS</t>
  </si>
  <si>
    <t>CALLE 109 No. 14 B - 60 oficina 503</t>
  </si>
  <si>
    <t>adriana.vargas@tvn.com.co</t>
  </si>
  <si>
    <t>Cto No. 071 del 03 de diciembre de 2012</t>
  </si>
  <si>
    <t>VOJ NETWORK CORP S.A.S - VOJ CORP S.A.S.</t>
  </si>
  <si>
    <t>ELIZABETH MONTES JÁCOME</t>
  </si>
  <si>
    <t>CARRERA 6 No. 7-21</t>
  </si>
  <si>
    <t>VILLA DEL ROSARIO</t>
  </si>
  <si>
    <t>Asinaptv@hotmail.com</t>
  </si>
  <si>
    <t>Cto No. 148 del 09 de diciembre de 1999</t>
  </si>
  <si>
    <t>OPERADORES SATELITALES</t>
  </si>
  <si>
    <t>COLOMBIA TELECOMUNICACIONES S.A. E.S.P.</t>
  </si>
  <si>
    <t>FABIAN HERNANDEZRAMIREZ</t>
  </si>
  <si>
    <t>TV 60 # 114 A - 55</t>
  </si>
  <si>
    <t>7050000-5935256</t>
  </si>
  <si>
    <t>oscar.pena@telefonica.com</t>
  </si>
  <si>
    <t>Cto No. 017 del 31 de enero de 2007</t>
  </si>
  <si>
    <t>DIRECTV COLOMBIA LTDA</t>
  </si>
  <si>
    <t>JOSE DANIEL GÓMEZ</t>
  </si>
  <si>
    <t>AV CARRERA 45 (AUTONORTE) No. 103-60</t>
  </si>
  <si>
    <t>herari@directvla.com.co</t>
  </si>
  <si>
    <t>Cto No. 057 del 14 de noviembre de 1996</t>
  </si>
  <si>
    <t>OPERADORES SATELITALES - LICENCIA ÚNICA</t>
  </si>
  <si>
    <t>CLICKHD ANTES TELE 30   S.A.S.</t>
  </si>
  <si>
    <t>PAULA ANDREA CHARRIA RIVERA</t>
  </si>
  <si>
    <t>C 10# 14 -37</t>
  </si>
  <si>
    <t>DAGUA</t>
  </si>
  <si>
    <t>tele30eu@hotmail.com</t>
  </si>
  <si>
    <t>Cto No. 203 del 17 de diciembre de 1999</t>
  </si>
  <si>
    <t>TELMEX COLOMBIA S. A.</t>
  </si>
  <si>
    <t>HERNÁN ZENTENO DE LOS SANTOS</t>
  </si>
  <si>
    <t>cra. 7 # 63-44</t>
  </si>
  <si>
    <t>7500500-018003200200-6169797 Ext. 2447</t>
  </si>
  <si>
    <t>emilio.briones@claro.com.co</t>
  </si>
  <si>
    <t>Cto No. 205 del 20 de diciembre de 1999</t>
  </si>
  <si>
    <t>UNE EPM TELECOMUNICACIONES S.A. - UNE TELCO</t>
  </si>
  <si>
    <t>MARCELO CATALDO FRANCO</t>
  </si>
  <si>
    <t>CARRERA 16 No. 11 A SUR-100</t>
  </si>
  <si>
    <t>MEDELLIN</t>
  </si>
  <si>
    <t>une@une.com.co</t>
  </si>
  <si>
    <t>Cto No. 206 del 20 de diciembre de 1999</t>
  </si>
  <si>
    <t>OPERADORES POR SUSCRIPCIÓN</t>
  </si>
  <si>
    <t>AZTECA COMUNICACIONES COLOMBIA SAS</t>
  </si>
  <si>
    <t>900548102-0</t>
  </si>
  <si>
    <t>Anapoima</t>
  </si>
  <si>
    <t>900548646-5</t>
  </si>
  <si>
    <t>Soacha</t>
  </si>
  <si>
    <t>Mosquera</t>
  </si>
  <si>
    <t>Funza</t>
  </si>
  <si>
    <t>830108200-3</t>
  </si>
  <si>
    <t>Madrid</t>
  </si>
  <si>
    <t>Nemocon</t>
  </si>
  <si>
    <t>San Antonio del Tequendama</t>
  </si>
  <si>
    <t>Zipacon</t>
  </si>
  <si>
    <t>GRUPO UNO TELECOMUNICACIONES SAS</t>
  </si>
  <si>
    <t>900550105-9</t>
  </si>
  <si>
    <t xml:space="preserve">San Juan de Rioseco </t>
  </si>
  <si>
    <t xml:space="preserve"> Cundinamarca</t>
  </si>
  <si>
    <t>Villapinzón</t>
  </si>
  <si>
    <t>Cagua</t>
  </si>
  <si>
    <t>900538145-4</t>
  </si>
  <si>
    <t xml:space="preserve">Choachí </t>
  </si>
  <si>
    <t> Cota</t>
  </si>
  <si>
    <t>Mesita del Colegio</t>
  </si>
  <si>
    <t xml:space="preserve">Fomeque </t>
  </si>
  <si>
    <t> San Bernardo</t>
  </si>
  <si>
    <t>Ubaque</t>
  </si>
  <si>
    <t>CABLE BELLO TELEVISIÓN S.A.S. (ANTES CABLE BELLO TELEVISIÓN LTDA).</t>
  </si>
  <si>
    <t>811009414-9</t>
  </si>
  <si>
    <t>OPETRADORES POR SUSCRIPCIÓN AUTORIZACIÓN DE COBERTURA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</si>
</sst>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mmmm\ d\,\ yyyy"/>
    <numFmt numFmtId="165" formatCode="_-* #,##0.00\ _€_-;\-* #,##0.00\ _€_-;_-* &quot;-&quot;??\ _€_-;_-@_-"/>
    <numFmt numFmtId="166" formatCode="yyyy\-mm\-dd;@"/>
    <numFmt numFmtId="167" formatCode="_-* #,##0\ _€_-;\-* #,##0\ _€_-;_-* &quot;-&quot;??\ _€_-;_-@_-"/>
  </numFmts>
  <fonts count="37"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Tahoma"/>
      <family val="2"/>
    </font>
    <font>
      <sz val="9"/>
      <name val="Tahoma"/>
      <family val="2"/>
    </font>
    <font>
      <sz val="11"/>
      <color theme="1"/>
      <name val="Tahoma"/>
      <family val="2"/>
    </font>
    <font>
      <sz val="10"/>
      <name val="Tahoma"/>
      <family val="2"/>
    </font>
    <font>
      <sz val="11"/>
      <name val="Tahoma"/>
      <family val="2"/>
    </font>
    <font>
      <u/>
      <sz val="11"/>
      <color theme="10"/>
      <name val="Tahoma"/>
      <family val="2"/>
    </font>
    <font>
      <sz val="10"/>
      <color rgb="FF000000"/>
      <name val="Tahoma"/>
      <family val="2"/>
    </font>
    <font>
      <sz val="11"/>
      <color theme="1"/>
      <name val="Arial"/>
      <family val="2"/>
    </font>
    <font>
      <b/>
      <sz val="11"/>
      <color theme="1"/>
      <name val="Arial"/>
      <family val="2"/>
    </font>
    <font>
      <sz val="11"/>
      <color indexed="8"/>
      <name val="Tahoma"/>
      <family val="2"/>
    </font>
    <font>
      <sz val="10"/>
      <color theme="1"/>
      <name val="Tahoma"/>
      <family val="2"/>
    </font>
    <font>
      <b/>
      <sz val="16"/>
      <color theme="1"/>
      <name val="Tahoma"/>
      <family val="2"/>
    </font>
    <font>
      <b/>
      <sz val="10"/>
      <color theme="1"/>
      <name val="Tahoma"/>
      <family val="2"/>
    </font>
    <font>
      <sz val="9"/>
      <color theme="1"/>
      <name val="Tahoma"/>
      <family val="2"/>
    </font>
    <font>
      <sz val="10"/>
      <color rgb="FF222222"/>
      <name val="Tahoma"/>
      <family val="2"/>
    </font>
    <font>
      <u/>
      <sz val="10"/>
      <color theme="10"/>
      <name val="Tahoma"/>
      <family val="2"/>
    </font>
    <font>
      <sz val="11"/>
      <color indexed="8"/>
      <name val="Calibri"/>
      <family val="2"/>
    </font>
    <font>
      <sz val="10"/>
      <name val="Arial"/>
      <family val="2"/>
    </font>
    <font>
      <b/>
      <sz val="10"/>
      <name val="Tahoma"/>
      <family val="2"/>
    </font>
    <font>
      <b/>
      <sz val="10"/>
      <color indexed="8"/>
      <name val="Tahoma"/>
      <family val="2"/>
    </font>
    <font>
      <b/>
      <sz val="10"/>
      <color rgb="FF000000"/>
      <name val="Tahoma"/>
      <family val="2"/>
    </font>
    <font>
      <u/>
      <sz val="7.7"/>
      <color indexed="12"/>
      <name val="Calibri"/>
      <family val="2"/>
    </font>
    <font>
      <sz val="14"/>
      <color theme="1"/>
      <name val="Tahoma"/>
      <family val="2"/>
    </font>
    <font>
      <b/>
      <sz val="10"/>
      <color indexed="8"/>
      <name val="Arial"/>
      <family val="2"/>
    </font>
    <font>
      <sz val="11"/>
      <name val="Arial"/>
      <family val="2"/>
    </font>
    <font>
      <sz val="11"/>
      <color rgb="FF000000"/>
      <name val="Tahoma"/>
      <family val="2"/>
    </font>
    <font>
      <sz val="10"/>
      <color indexed="8"/>
      <name val="Arial"/>
      <family val="2"/>
    </font>
    <font>
      <sz val="11"/>
      <color theme="0"/>
      <name val="Tahoma"/>
      <family val="2"/>
    </font>
    <font>
      <b/>
      <sz val="11"/>
      <color theme="1"/>
      <name val="Tahoma"/>
      <family val="2"/>
    </font>
    <font>
      <u/>
      <sz val="11"/>
      <color indexed="12"/>
      <name val="Tahoma"/>
      <family val="2"/>
    </font>
    <font>
      <b/>
      <sz val="11"/>
      <name val="Tahoma"/>
      <family val="2"/>
    </font>
    <font>
      <b/>
      <u/>
      <sz val="11"/>
      <color theme="10"/>
      <name val="Calibri"/>
      <family val="2"/>
      <scheme val="minor"/>
    </font>
    <font>
      <sz val="8"/>
      <color theme="1"/>
      <name val="Tahoma"/>
      <family val="2"/>
    </font>
    <font>
      <b/>
      <sz val="11"/>
      <color theme="1"/>
      <name val="Calibri"/>
      <family val="2"/>
      <scheme val="minor"/>
    </font>
  </fonts>
  <fills count="5">
    <fill>
      <patternFill patternType="none"/>
    </fill>
    <fill>
      <patternFill patternType="gray125"/>
    </fill>
    <fill>
      <patternFill patternType="solid">
        <fgColor theme="5"/>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20" fillId="0" borderId="0"/>
    <xf numFmtId="0" fontId="20" fillId="0" borderId="0"/>
    <xf numFmtId="165" fontId="19" fillId="0" borderId="0" applyFont="0" applyFill="0" applyBorder="0" applyAlignment="0" applyProtection="0"/>
    <xf numFmtId="0" fontId="24" fillId="0" borderId="0" applyNumberFormat="0" applyFill="0" applyBorder="0" applyAlignment="0" applyProtection="0">
      <alignment vertical="top"/>
      <protection locked="0"/>
    </xf>
  </cellStyleXfs>
  <cellXfs count="182">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4" fillId="0" borderId="4" xfId="0" applyNumberFormat="1"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wrapText="1"/>
    </xf>
    <xf numFmtId="0" fontId="7" fillId="0" borderId="5" xfId="0" applyFont="1" applyBorder="1" applyAlignment="1">
      <alignment horizontal="left" vertical="center" wrapText="1"/>
    </xf>
    <xf numFmtId="0" fontId="8" fillId="0" borderId="5" xfId="2" applyFont="1" applyBorder="1" applyAlignment="1">
      <alignment horizontal="left" vertical="center" wrapText="1"/>
    </xf>
    <xf numFmtId="0" fontId="9" fillId="0" borderId="6" xfId="0" applyFont="1" applyBorder="1" applyAlignment="1">
      <alignment vertical="center"/>
    </xf>
    <xf numFmtId="0" fontId="9" fillId="0" borderId="6" xfId="0" applyFont="1" applyBorder="1" applyAlignment="1">
      <alignment vertical="center" wrapText="1"/>
    </xf>
    <xf numFmtId="164" fontId="4" fillId="0" borderId="7" xfId="0" applyNumberFormat="1" applyFont="1" applyBorder="1" applyAlignment="1">
      <alignment horizontal="left"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6" fillId="0" borderId="8" xfId="0" applyFont="1" applyBorder="1" applyAlignment="1">
      <alignment horizontal="left" vertical="center" wrapText="1"/>
    </xf>
    <xf numFmtId="0" fontId="7" fillId="0" borderId="8" xfId="0" applyFont="1" applyBorder="1" applyAlignment="1">
      <alignment horizontal="left" vertical="center" wrapText="1"/>
    </xf>
    <xf numFmtId="0" fontId="9" fillId="0" borderId="9" xfId="0" applyFont="1" applyBorder="1" applyAlignment="1">
      <alignment horizontal="justify" vertical="center" wrapText="1"/>
    </xf>
    <xf numFmtId="0" fontId="10" fillId="0" borderId="0" xfId="0" applyFont="1"/>
    <xf numFmtId="0" fontId="11" fillId="0" borderId="0" xfId="0" applyFont="1" applyAlignment="1">
      <alignment horizontal="center"/>
    </xf>
    <xf numFmtId="0" fontId="11" fillId="0" borderId="0" xfId="0" applyFont="1"/>
    <xf numFmtId="0" fontId="3" fillId="2" borderId="5" xfId="0" applyFont="1" applyFill="1" applyBorder="1" applyAlignment="1">
      <alignment horizontal="center" vertical="center" wrapText="1"/>
    </xf>
    <xf numFmtId="0" fontId="10" fillId="0" borderId="5" xfId="0" applyFont="1" applyBorder="1" applyAlignment="1">
      <alignment wrapText="1"/>
    </xf>
    <xf numFmtId="0" fontId="10" fillId="0" borderId="5" xfId="0" applyFont="1" applyBorder="1" applyAlignment="1">
      <alignment vertical="center" wrapText="1"/>
    </xf>
    <xf numFmtId="0" fontId="12" fillId="0" borderId="5" xfId="0" applyFont="1" applyBorder="1" applyAlignment="1">
      <alignment horizontal="left" vertical="center" wrapText="1"/>
    </xf>
    <xf numFmtId="0" fontId="10" fillId="0" borderId="5" xfId="0" applyFont="1" applyBorder="1" applyAlignment="1">
      <alignment vertical="center"/>
    </xf>
    <xf numFmtId="0" fontId="5" fillId="0" borderId="5" xfId="0" applyFont="1" applyBorder="1" applyAlignment="1">
      <alignment horizontal="center" vertical="center"/>
    </xf>
    <xf numFmtId="0" fontId="2" fillId="0" borderId="5" xfId="2" applyBorder="1" applyAlignment="1">
      <alignment vertical="center"/>
    </xf>
    <xf numFmtId="0" fontId="12" fillId="0" borderId="5" xfId="0" applyFont="1" applyBorder="1" applyAlignment="1">
      <alignment vertical="center" wrapText="1"/>
    </xf>
    <xf numFmtId="0" fontId="5" fillId="0" borderId="5" xfId="0" applyFont="1" applyBorder="1" applyAlignment="1">
      <alignment vertical="center" wrapText="1"/>
    </xf>
    <xf numFmtId="0" fontId="0" fillId="0" borderId="10" xfId="0" applyBorder="1" applyAlignment="1">
      <alignment horizontal="center" vertical="center" wrapText="1"/>
    </xf>
    <xf numFmtId="0" fontId="0" fillId="0" borderId="11" xfId="0" applyBorder="1"/>
    <xf numFmtId="0" fontId="13" fillId="0" borderId="0" xfId="0" applyFont="1"/>
    <xf numFmtId="0" fontId="0" fillId="0" borderId="11" xfId="0" applyBorder="1" applyAlignment="1">
      <alignment horizontal="center" vertical="center"/>
    </xf>
    <xf numFmtId="14" fontId="0" fillId="0" borderId="11" xfId="0" applyNumberFormat="1" applyBorder="1" applyAlignment="1">
      <alignment horizontal="center" vertical="center"/>
    </xf>
    <xf numFmtId="0" fontId="0" fillId="0" borderId="11" xfId="0" applyBorder="1" applyAlignment="1">
      <alignment wrapText="1"/>
    </xf>
    <xf numFmtId="0" fontId="0" fillId="0" borderId="12" xfId="0"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5" fillId="2" borderId="5" xfId="0" applyFont="1" applyFill="1" applyBorder="1"/>
    <xf numFmtId="0" fontId="15" fillId="2" borderId="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14" fontId="15" fillId="2" borderId="14"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5" xfId="0" applyFont="1" applyFill="1" applyBorder="1" applyAlignment="1">
      <alignment horizont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3"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9" fillId="0" borderId="14" xfId="0" applyFont="1" applyBorder="1" applyAlignment="1">
      <alignment horizontal="center" vertical="center"/>
    </xf>
    <xf numFmtId="14" fontId="9" fillId="0" borderId="14" xfId="0" applyNumberFormat="1" applyFont="1" applyBorder="1" applyAlignment="1">
      <alignment horizontal="center" vertical="center"/>
    </xf>
    <xf numFmtId="0" fontId="13" fillId="0" borderId="5" xfId="0" applyFont="1" applyBorder="1" applyAlignment="1">
      <alignment horizontal="center"/>
    </xf>
    <xf numFmtId="14" fontId="0" fillId="0" borderId="5" xfId="0" applyNumberFormat="1" applyBorder="1" applyAlignment="1">
      <alignment horizontal="center" vertical="center"/>
    </xf>
    <xf numFmtId="3" fontId="9" fillId="0" borderId="13" xfId="0" applyNumberFormat="1" applyFont="1" applyBorder="1" applyAlignment="1">
      <alignment horizontal="center" vertical="center"/>
    </xf>
    <xf numFmtId="0" fontId="9" fillId="0" borderId="13" xfId="0" applyFont="1" applyBorder="1" applyAlignment="1">
      <alignment horizontal="center" vertical="center"/>
    </xf>
    <xf numFmtId="0" fontId="18" fillId="0" borderId="14" xfId="2"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wrapText="1"/>
    </xf>
    <xf numFmtId="14" fontId="9" fillId="0" borderId="14" xfId="0" applyNumberFormat="1" applyFont="1" applyBorder="1" applyAlignment="1">
      <alignment horizontal="center" vertical="center" wrapText="1"/>
    </xf>
    <xf numFmtId="0" fontId="9" fillId="0" borderId="18" xfId="0" applyFont="1" applyBorder="1" applyAlignment="1">
      <alignment horizontal="center" vertical="center" wrapText="1"/>
    </xf>
    <xf numFmtId="3" fontId="13" fillId="0" borderId="19" xfId="0" applyNumberFormat="1"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8" fillId="0" borderId="20" xfId="2" applyFont="1" applyBorder="1" applyAlignment="1">
      <alignment horizontal="center" vertical="center" wrapText="1"/>
    </xf>
    <xf numFmtId="14" fontId="13" fillId="0" borderId="20" xfId="0" applyNumberFormat="1" applyFont="1" applyBorder="1" applyAlignment="1">
      <alignment horizontal="center" vertical="center"/>
    </xf>
    <xf numFmtId="0" fontId="13" fillId="0" borderId="16" xfId="0" applyFont="1" applyBorder="1" applyAlignment="1">
      <alignment horizontal="center" vertical="center"/>
    </xf>
    <xf numFmtId="3" fontId="13"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8" fillId="0" borderId="14" xfId="2" applyFont="1" applyBorder="1" applyAlignment="1">
      <alignment horizontal="center" vertical="center" wrapText="1"/>
    </xf>
    <xf numFmtId="14" fontId="13" fillId="0" borderId="14" xfId="0" applyNumberFormat="1" applyFont="1" applyBorder="1" applyAlignment="1">
      <alignment horizontal="center" vertical="center"/>
    </xf>
    <xf numFmtId="14" fontId="13" fillId="0" borderId="14" xfId="0" applyNumberFormat="1" applyFont="1" applyBorder="1" applyAlignment="1">
      <alignment horizontal="center" vertical="center" wrapText="1"/>
    </xf>
    <xf numFmtId="3" fontId="13" fillId="0" borderId="5" xfId="0" applyNumberFormat="1" applyFont="1" applyBorder="1" applyAlignment="1">
      <alignment horizontal="center" vertical="center"/>
    </xf>
    <xf numFmtId="0" fontId="18" fillId="0" borderId="5" xfId="2" applyFont="1" applyBorder="1" applyAlignment="1">
      <alignment horizontal="center" vertical="center"/>
    </xf>
    <xf numFmtId="0" fontId="13" fillId="0" borderId="5" xfId="0" applyFont="1" applyBorder="1" applyAlignment="1">
      <alignment horizontal="center" wrapText="1"/>
    </xf>
    <xf numFmtId="0" fontId="16" fillId="0" borderId="5" xfId="0" applyFont="1" applyBorder="1" applyAlignment="1">
      <alignment horizontal="center" wrapText="1"/>
    </xf>
    <xf numFmtId="14" fontId="13" fillId="0" borderId="5" xfId="0" applyNumberFormat="1" applyFont="1" applyBorder="1" applyAlignment="1">
      <alignment horizontal="center" vertical="center"/>
    </xf>
    <xf numFmtId="0" fontId="9" fillId="0" borderId="13" xfId="0" applyFont="1" applyBorder="1" applyAlignment="1">
      <alignment horizontal="center" vertical="center" wrapText="1"/>
    </xf>
    <xf numFmtId="0" fontId="2" fillId="0" borderId="5" xfId="2" applyBorder="1" applyAlignment="1">
      <alignment horizontal="center" vertical="center" wrapText="1"/>
    </xf>
    <xf numFmtId="3" fontId="13" fillId="0" borderId="13"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2" fillId="0" borderId="14" xfId="2"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vertical="center"/>
    </xf>
    <xf numFmtId="0" fontId="2" fillId="0" borderId="0" xfId="2" applyAlignment="1">
      <alignment vertical="center"/>
    </xf>
    <xf numFmtId="15" fontId="6" fillId="0" borderId="5" xfId="0" applyNumberFormat="1" applyFont="1" applyBorder="1" applyAlignment="1">
      <alignment horizontal="center" vertical="center" wrapText="1"/>
    </xf>
    <xf numFmtId="15" fontId="6" fillId="4" borderId="5" xfId="0" applyNumberFormat="1" applyFont="1" applyFill="1" applyBorder="1" applyAlignment="1">
      <alignment horizontal="center" vertical="center" wrapText="1"/>
    </xf>
    <xf numFmtId="0" fontId="6" fillId="4" borderId="5" xfId="4" applyFont="1" applyFill="1" applyBorder="1" applyAlignment="1">
      <alignment horizontal="center" vertical="center" wrapText="1"/>
    </xf>
    <xf numFmtId="0" fontId="13" fillId="4" borderId="5"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1" fontId="6" fillId="4" borderId="5" xfId="0" applyNumberFormat="1" applyFont="1" applyFill="1" applyBorder="1" applyAlignment="1">
      <alignment horizontal="center" vertical="center" wrapText="1"/>
    </xf>
    <xf numFmtId="1" fontId="13" fillId="4" borderId="5" xfId="1"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5" xfId="0" applyFont="1" applyFill="1" applyBorder="1" applyAlignment="1">
      <alignment horizontal="left" vertical="center" wrapText="1"/>
    </xf>
    <xf numFmtId="3" fontId="6" fillId="4" borderId="5" xfId="1" applyNumberFormat="1" applyFont="1" applyFill="1" applyBorder="1" applyAlignment="1">
      <alignment horizontal="center" vertical="center" wrapText="1"/>
    </xf>
    <xf numFmtId="15" fontId="6" fillId="4" borderId="5" xfId="0" applyNumberFormat="1" applyFont="1" applyFill="1" applyBorder="1" applyAlignment="1">
      <alignment horizontal="justify" vertical="justify" wrapText="1"/>
    </xf>
    <xf numFmtId="0" fontId="6" fillId="4" borderId="5" xfId="4" applyFont="1" applyFill="1" applyBorder="1" applyAlignment="1">
      <alignment horizontal="left" vertical="center" wrapText="1"/>
    </xf>
    <xf numFmtId="0" fontId="13" fillId="4" borderId="5" xfId="0" applyFont="1" applyFill="1" applyBorder="1" applyAlignment="1">
      <alignment horizontal="justify" vertical="center"/>
    </xf>
    <xf numFmtId="3" fontId="6" fillId="4" borderId="5" xfId="4" applyNumberFormat="1" applyFont="1" applyFill="1" applyBorder="1" applyAlignment="1">
      <alignment horizontal="center" vertical="center" wrapText="1"/>
    </xf>
    <xf numFmtId="1" fontId="13" fillId="4" borderId="5" xfId="5" applyNumberFormat="1" applyFont="1" applyFill="1" applyBorder="1" applyAlignment="1">
      <alignment horizontal="center" vertical="center"/>
    </xf>
    <xf numFmtId="1" fontId="6" fillId="4" borderId="5" xfId="4" applyNumberFormat="1" applyFont="1" applyFill="1" applyBorder="1" applyAlignment="1">
      <alignment horizontal="center" vertical="center" wrapText="1"/>
    </xf>
    <xf numFmtId="0" fontId="5" fillId="0" borderId="0" xfId="0" applyFont="1"/>
    <xf numFmtId="0" fontId="26" fillId="0" borderId="5" xfId="0" applyFont="1" applyBorder="1" applyAlignment="1">
      <alignment wrapText="1"/>
    </xf>
    <xf numFmtId="167" fontId="27" fillId="0" borderId="5" xfId="1" applyNumberFormat="1" applyFont="1" applyBorder="1" applyAlignment="1">
      <alignment horizontal="center" vertical="center" wrapText="1"/>
    </xf>
    <xf numFmtId="0" fontId="28" fillId="0" borderId="5" xfId="0" applyFont="1" applyBorder="1" applyAlignment="1">
      <alignment horizontal="justify" vertical="center"/>
    </xf>
    <xf numFmtId="0" fontId="0" fillId="0" borderId="5" xfId="0" applyBorder="1" applyAlignment="1">
      <alignment wrapText="1"/>
    </xf>
    <xf numFmtId="0" fontId="2" fillId="0" borderId="5" xfId="2" applyBorder="1" applyAlignment="1">
      <alignment wrapText="1"/>
    </xf>
    <xf numFmtId="167" fontId="7" fillId="0" borderId="5" xfId="1" applyNumberFormat="1" applyFont="1" applyBorder="1" applyAlignment="1">
      <alignment horizontal="center" vertical="center" wrapText="1"/>
    </xf>
    <xf numFmtId="0" fontId="29" fillId="0" borderId="5" xfId="0" applyFont="1" applyBorder="1" applyAlignment="1">
      <alignment wrapText="1"/>
    </xf>
    <xf numFmtId="0" fontId="5" fillId="0" borderId="7" xfId="0" applyFont="1" applyBorder="1" applyAlignment="1">
      <alignment vertical="center" wrapText="1"/>
    </xf>
    <xf numFmtId="0" fontId="5" fillId="0" borderId="8" xfId="0" applyFont="1" applyBorder="1" applyAlignment="1">
      <alignment vertical="center" wrapText="1"/>
    </xf>
    <xf numFmtId="0" fontId="8" fillId="0" borderId="8" xfId="2" applyFont="1" applyBorder="1" applyAlignment="1">
      <alignment vertical="center" wrapText="1"/>
    </xf>
    <xf numFmtId="167" fontId="7" fillId="0" borderId="8" xfId="1" applyNumberFormat="1" applyFont="1" applyBorder="1" applyAlignment="1">
      <alignment horizontal="center" vertical="center" wrapText="1"/>
    </xf>
    <xf numFmtId="0" fontId="5" fillId="0" borderId="9" xfId="0" applyFont="1" applyBorder="1" applyAlignment="1">
      <alignment vertical="center" wrapText="1"/>
    </xf>
    <xf numFmtId="0" fontId="5" fillId="0" borderId="0" xfId="0" applyFont="1" applyAlignment="1">
      <alignment horizontal="center" vertical="center"/>
    </xf>
    <xf numFmtId="1" fontId="5" fillId="0" borderId="0" xfId="0" applyNumberFormat="1" applyFont="1" applyAlignment="1">
      <alignment horizontal="right"/>
    </xf>
    <xf numFmtId="1" fontId="3" fillId="0" borderId="0" xfId="3" applyNumberFormat="1" applyFont="1" applyAlignment="1">
      <alignment horizontal="center" vertical="center" wrapText="1"/>
    </xf>
    <xf numFmtId="1" fontId="30" fillId="2" borderId="5" xfId="3" applyNumberFormat="1" applyFont="1" applyFill="1" applyBorder="1" applyAlignment="1">
      <alignment horizontal="center" vertical="center" wrapText="1"/>
    </xf>
    <xf numFmtId="0" fontId="30" fillId="2" borderId="5" xfId="3" applyFont="1" applyFill="1" applyBorder="1" applyAlignment="1">
      <alignment horizontal="center" vertical="center"/>
    </xf>
    <xf numFmtId="1" fontId="30" fillId="2" borderId="5" xfId="0" applyNumberFormat="1"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5" xfId="3" applyFont="1" applyFill="1" applyBorder="1" applyAlignment="1">
      <alignment horizontal="center" vertical="center" wrapText="1"/>
    </xf>
    <xf numFmtId="4" fontId="30" fillId="2" borderId="5" xfId="3" applyNumberFormat="1" applyFont="1" applyFill="1" applyBorder="1" applyAlignment="1">
      <alignment horizontal="center" vertical="center" wrapText="1"/>
    </xf>
    <xf numFmtId="1" fontId="30" fillId="2" borderId="5" xfId="3" applyNumberFormat="1" applyFont="1" applyFill="1" applyBorder="1" applyAlignment="1">
      <alignment horizontal="right" vertical="center"/>
    </xf>
    <xf numFmtId="49" fontId="30" fillId="2" borderId="5" xfId="3" applyNumberFormat="1" applyFont="1" applyFill="1" applyBorder="1" applyAlignment="1">
      <alignment horizontal="center" vertical="center" wrapText="1"/>
    </xf>
    <xf numFmtId="15" fontId="30" fillId="2" borderId="5" xfId="3" applyNumberFormat="1" applyFont="1" applyFill="1" applyBorder="1" applyAlignment="1">
      <alignment horizontal="center" vertical="center" wrapText="1"/>
    </xf>
    <xf numFmtId="0" fontId="5" fillId="0" borderId="5" xfId="0" applyFont="1" applyBorder="1"/>
    <xf numFmtId="0" fontId="31" fillId="0" borderId="5" xfId="0" applyFont="1" applyBorder="1" applyAlignment="1">
      <alignment horizontal="center" vertical="center"/>
    </xf>
    <xf numFmtId="0" fontId="5" fillId="0" borderId="5" xfId="0" applyFont="1" applyBorder="1" applyAlignment="1">
      <alignment horizontal="center"/>
    </xf>
    <xf numFmtId="1" fontId="5" fillId="0" borderId="5" xfId="0" applyNumberFormat="1" applyFont="1" applyBorder="1" applyAlignment="1">
      <alignment horizontal="right"/>
    </xf>
    <xf numFmtId="167" fontId="32" fillId="0" borderId="5" xfId="6" applyNumberFormat="1" applyFont="1" applyBorder="1" applyAlignment="1" applyProtection="1">
      <alignment horizontal="center" vertical="center" wrapText="1"/>
    </xf>
    <xf numFmtId="0" fontId="33" fillId="0" borderId="5" xfId="3" applyFont="1" applyBorder="1" applyAlignment="1">
      <alignment horizontal="center" vertical="center"/>
    </xf>
    <xf numFmtId="164" fontId="7" fillId="0" borderId="5" xfId="0" applyNumberFormat="1" applyFont="1" applyBorder="1" applyAlignment="1">
      <alignment horizontal="left" vertical="center" wrapText="1"/>
    </xf>
    <xf numFmtId="1" fontId="7" fillId="0" borderId="5" xfId="1" applyNumberFormat="1" applyFont="1" applyBorder="1" applyAlignment="1">
      <alignment horizontal="right" vertical="center" wrapText="1"/>
    </xf>
    <xf numFmtId="15" fontId="7" fillId="0" borderId="5" xfId="1" applyNumberFormat="1" applyFont="1" applyBorder="1" applyAlignment="1">
      <alignment horizontal="center" vertical="center" wrapText="1"/>
    </xf>
    <xf numFmtId="167" fontId="2" fillId="0" borderId="5" xfId="2" applyNumberFormat="1" applyBorder="1" applyAlignment="1">
      <alignment horizontal="center" vertical="center" wrapText="1"/>
    </xf>
    <xf numFmtId="167" fontId="34" fillId="0" borderId="5" xfId="2" applyNumberFormat="1" applyFont="1" applyBorder="1" applyAlignment="1">
      <alignment horizontal="center" vertical="center" wrapText="1"/>
    </xf>
    <xf numFmtId="15" fontId="7" fillId="0" borderId="17" xfId="1" applyNumberFormat="1" applyFont="1" applyBorder="1" applyAlignment="1">
      <alignment horizontal="center" vertical="center" wrapText="1"/>
    </xf>
    <xf numFmtId="1" fontId="7" fillId="0" borderId="5" xfId="1" applyNumberFormat="1" applyFont="1" applyBorder="1" applyAlignment="1">
      <alignment horizontal="center" vertical="center" wrapText="1"/>
    </xf>
    <xf numFmtId="0" fontId="35" fillId="0" borderId="5" xfId="0" applyFont="1" applyBorder="1"/>
    <xf numFmtId="0" fontId="11" fillId="0" borderId="0" xfId="0" applyFont="1" applyAlignment="1">
      <alignment horizontal="center"/>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5" fillId="0" borderId="0" xfId="0" applyFont="1" applyAlignment="1">
      <alignment horizontal="center"/>
    </xf>
    <xf numFmtId="0" fontId="5" fillId="0" borderId="0" xfId="0" applyFont="1" applyAlignment="1">
      <alignment horizontal="center"/>
    </xf>
    <xf numFmtId="0" fontId="36" fillId="0" borderId="0" xfId="0" applyFont="1" applyAlignment="1">
      <alignment horizontal="center"/>
    </xf>
    <xf numFmtId="0" fontId="21" fillId="3" borderId="5" xfId="3" applyFont="1" applyFill="1" applyBorder="1" applyAlignment="1">
      <alignment horizontal="center" vertical="center"/>
    </xf>
    <xf numFmtId="3" fontId="22" fillId="3" borderId="5" xfId="0" applyNumberFormat="1" applyFont="1" applyFill="1" applyBorder="1" applyAlignment="1">
      <alignment horizontal="center" vertical="center" wrapText="1"/>
    </xf>
    <xf numFmtId="1" fontId="22" fillId="3" borderId="5" xfId="0" applyNumberFormat="1" applyFont="1" applyFill="1" applyBorder="1" applyAlignment="1">
      <alignment horizontal="center" vertical="center" wrapText="1"/>
    </xf>
    <xf numFmtId="4" fontId="21" fillId="3" borderId="5" xfId="3" applyNumberFormat="1" applyFont="1" applyFill="1" applyBorder="1" applyAlignment="1">
      <alignment horizontal="center" vertical="center"/>
    </xf>
    <xf numFmtId="49" fontId="21" fillId="3" borderId="5" xfId="3" applyNumberFormat="1" applyFont="1" applyFill="1" applyBorder="1" applyAlignment="1">
      <alignment horizontal="center" vertical="center"/>
    </xf>
    <xf numFmtId="166" fontId="21" fillId="3" borderId="5" xfId="3" applyNumberFormat="1" applyFont="1" applyFill="1" applyBorder="1" applyAlignment="1">
      <alignment horizontal="center" vertical="center" wrapText="1"/>
    </xf>
    <xf numFmtId="0" fontId="23" fillId="0" borderId="5" xfId="0" applyFont="1" applyBorder="1" applyAlignment="1">
      <alignment horizontal="center" vertical="center"/>
    </xf>
    <xf numFmtId="3" fontId="6" fillId="0" borderId="5" xfId="1"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5" fontId="6" fillId="0" borderId="5" xfId="0" applyNumberFormat="1" applyFont="1" applyBorder="1" applyAlignment="1">
      <alignment horizontal="justify" vertical="justify" wrapText="1"/>
    </xf>
    <xf numFmtId="0" fontId="15" fillId="4" borderId="5" xfId="0" applyFont="1" applyFill="1" applyBorder="1" applyAlignment="1">
      <alignment horizontal="center" vertical="center"/>
    </xf>
    <xf numFmtId="1" fontId="2" fillId="4" borderId="5" xfId="2" applyNumberFormat="1" applyFill="1" applyBorder="1" applyAlignment="1">
      <alignment horizontal="center" vertical="center" wrapText="1"/>
    </xf>
    <xf numFmtId="0" fontId="0" fillId="4" borderId="5" xfId="0" applyFill="1" applyBorder="1" applyAlignment="1">
      <alignment horizontal="center" vertical="center" wrapText="1"/>
    </xf>
    <xf numFmtId="0" fontId="13" fillId="4" borderId="5" xfId="0" applyFont="1" applyFill="1" applyBorder="1" applyAlignment="1">
      <alignment horizontal="center" vertical="center"/>
    </xf>
    <xf numFmtId="166" fontId="13" fillId="4" borderId="5" xfId="0" applyNumberFormat="1" applyFont="1" applyFill="1" applyBorder="1" applyAlignment="1">
      <alignment wrapText="1"/>
    </xf>
    <xf numFmtId="0" fontId="7" fillId="0" borderId="5" xfId="0" applyFont="1" applyBorder="1" applyAlignment="1">
      <alignment vertical="center"/>
    </xf>
    <xf numFmtId="0" fontId="7" fillId="0" borderId="5" xfId="0" applyFont="1" applyBorder="1" applyAlignment="1">
      <alignment vertical="center"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0" fillId="0" borderId="12" xfId="0" applyBorder="1"/>
    <xf numFmtId="0" fontId="7" fillId="0" borderId="8" xfId="4"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31" fillId="0" borderId="0" xfId="0" applyFont="1" applyAlignment="1">
      <alignment horizontal="center"/>
    </xf>
  </cellXfs>
  <cellStyles count="7">
    <cellStyle name="Hipervínculo" xfId="2" builtinId="8"/>
    <cellStyle name="Hipervínculo 2" xfId="6" xr:uid="{8A8C955D-60DD-4000-AF17-F27ADD2CDF9A}"/>
    <cellStyle name="Millares" xfId="1" builtinId="3"/>
    <cellStyle name="Millares 4" xfId="5" xr:uid="{06BDB8A8-6D65-4571-8870-21C97793634F}"/>
    <cellStyle name="Normal" xfId="0" builtinId="0"/>
    <cellStyle name="Normal 2" xfId="4" xr:uid="{3B48CF17-C20E-41A1-9A05-F34DCE9829BB}"/>
    <cellStyle name="Normal 3" xfId="3" xr:uid="{3D38E001-9158-45C7-A112-68951CD245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773207</xdr:colOff>
      <xdr:row>0</xdr:row>
      <xdr:rowOff>134471</xdr:rowOff>
    </xdr:from>
    <xdr:to>
      <xdr:col>1</xdr:col>
      <xdr:colOff>2857501</xdr:colOff>
      <xdr:row>3</xdr:row>
      <xdr:rowOff>68917</xdr:rowOff>
    </xdr:to>
    <xdr:pic>
      <xdr:nvPicPr>
        <xdr:cNvPr id="3" name="0 Imagen">
          <a:extLst>
            <a:ext uri="{FF2B5EF4-FFF2-40B4-BE49-F238E27FC236}">
              <a16:creationId xmlns:a16="http://schemas.microsoft.com/office/drawing/2014/main" id="{3B0EC167-1CE5-4FD2-8FD8-0C145A0A7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582" y="134471"/>
          <a:ext cx="1322294"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bamira@telepacifico.com" TargetMode="External"/><Relationship Id="rId3" Type="http://schemas.openxmlformats.org/officeDocument/2006/relationships/hyperlink" Target="mailto:info@telecaribe.com.co" TargetMode="External"/><Relationship Id="rId7" Type="http://schemas.openxmlformats.org/officeDocument/2006/relationships/hyperlink" Target="mailto:juridica@teleislas.com.co" TargetMode="External"/><Relationship Id="rId2" Type="http://schemas.openxmlformats.org/officeDocument/2006/relationships/hyperlink" Target="mailto:secretariageneral@canalcapital.gov.co" TargetMode="External"/><Relationship Id="rId1" Type="http://schemas.openxmlformats.org/officeDocument/2006/relationships/hyperlink" Target="mailto:contador@teleantioquia.com.co" TargetMode="External"/><Relationship Id="rId6" Type="http://schemas.openxmlformats.org/officeDocument/2006/relationships/hyperlink" Target="mailto:gerencia@telecafe.tv" TargetMode="External"/><Relationship Id="rId5" Type="http://schemas.openxmlformats.org/officeDocument/2006/relationships/hyperlink" Target="mailto:contador@canaltro.com" TargetMode="External"/><Relationship Id="rId4" Type="http://schemas.openxmlformats.org/officeDocument/2006/relationships/hyperlink" Target="mailto:gerencia@canaltrece.com.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contacto@pluralcomunicaciones.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erencia@cmbcolombia.tv" TargetMode="External"/><Relationship Id="rId3" Type="http://schemas.openxmlformats.org/officeDocument/2006/relationships/hyperlink" Target="mailto:Telemedellin@telemedellin.tv" TargetMode="External"/><Relationship Id="rId7" Type="http://schemas.openxmlformats.org/officeDocument/2006/relationships/hyperlink" Target="mailto:tvc-gerencia@hotmail.com;" TargetMode="External"/><Relationship Id="rId12" Type="http://schemas.openxmlformats.org/officeDocument/2006/relationships/drawing" Target="../drawings/drawing1.xml"/><Relationship Id="rId2" Type="http://schemas.openxmlformats.org/officeDocument/2006/relationships/hyperlink" Target="mailto:subgerencia@enlacetelevision.com" TargetMode="External"/><Relationship Id="rId1" Type="http://schemas.openxmlformats.org/officeDocument/2006/relationships/hyperlink" Target="mailto:hernandovillalba@canalcalitv.com" TargetMode="External"/><Relationship Id="rId6" Type="http://schemas.openxmlformats.org/officeDocument/2006/relationships/hyperlink" Target="mailto:abntv@avivamiento.com" TargetMode="External"/><Relationship Id="rId11" Type="http://schemas.openxmlformats.org/officeDocument/2006/relationships/hyperlink" Target="mailto:atntelevision.gerencia@hotmail.com" TargetMode="External"/><Relationship Id="rId5" Type="http://schemas.openxmlformats.org/officeDocument/2006/relationships/hyperlink" Target="mailto:tvipialescanal24@" TargetMode="External"/><Relationship Id="rId10" Type="http://schemas.openxmlformats.org/officeDocument/2006/relationships/hyperlink" Target="mailto:unatv@udenar@edu.co" TargetMode="External"/><Relationship Id="rId4" Type="http://schemas.openxmlformats.org/officeDocument/2006/relationships/hyperlink" Target="mailto:Telemedellin@telemedellin.tv" TargetMode="External"/><Relationship Id="rId9" Type="http://schemas.openxmlformats.org/officeDocument/2006/relationships/hyperlink" Target="mailto:tvcincomonteri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asociacion_apg@hotmail.com" TargetMode="External"/><Relationship Id="rId7" Type="http://schemas.openxmlformats.org/officeDocument/2006/relationships/printerSettings" Target="../printerSettings/printerSettings1.bin"/><Relationship Id="rId2" Type="http://schemas.openxmlformats.org/officeDocument/2006/relationships/hyperlink" Target="mailto:acotvsimijaca@yahoo.es" TargetMode="External"/><Relationship Id="rId1" Type="http://schemas.openxmlformats.org/officeDocument/2006/relationships/hyperlink" Target="mailto:televilla@hotmail.combarrigacastiblancojohn@gmail.com" TargetMode="External"/><Relationship Id="rId6" Type="http://schemas.openxmlformats.org/officeDocument/2006/relationships/hyperlink" Target="mailto:julioegori@yahoo.es" TargetMode="External"/><Relationship Id="rId5" Type="http://schemas.openxmlformats.org/officeDocument/2006/relationships/hyperlink" Target="mailto:telemundo-pacho@hotmail.com" TargetMode="External"/><Relationship Id="rId4" Type="http://schemas.openxmlformats.org/officeDocument/2006/relationships/hyperlink" Target="mailto:tvcablecaqueza2012@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perez@caracoltv.com.jmartine@.caracoltv.com.co" TargetMode="External"/><Relationship Id="rId1" Type="http://schemas.openxmlformats.org/officeDocument/2006/relationships/hyperlink" Target="mailto:caperez@caracoltv.com.jmartine@.caracoltv.com.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ildel@eltiempo.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secretaria@comunicamosmas.com" TargetMode="External"/><Relationship Id="rId2" Type="http://schemas.openxmlformats.org/officeDocument/2006/relationships/hyperlink" Target="mailto:television@vestel.com.co" TargetMode="External"/><Relationship Id="rId1" Type="http://schemas.openxmlformats.org/officeDocument/2006/relationships/hyperlink" Target="mailto:datosinternetemit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9CF9-02AC-4D12-A5DE-1D63927BA0B1}">
  <dimension ref="A2:I11"/>
  <sheetViews>
    <sheetView tabSelected="1" workbookViewId="0">
      <selection activeCell="A3" sqref="A3"/>
    </sheetView>
  </sheetViews>
  <sheetFormatPr baseColWidth="10" defaultRowHeight="15" x14ac:dyDescent="0.25"/>
  <cols>
    <col min="1" max="1" width="34.42578125" customWidth="1"/>
    <col min="2" max="2" width="19.28515625" customWidth="1"/>
    <col min="3" max="3" width="34.28515625" bestFit="1" customWidth="1"/>
    <col min="4" max="4" width="32.7109375" customWidth="1"/>
    <col min="5" max="5" width="14.85546875" bestFit="1" customWidth="1"/>
    <col min="6" max="6" width="19.28515625" bestFit="1" customWidth="1"/>
    <col min="7" max="7" width="29.7109375" bestFit="1" customWidth="1"/>
    <col min="8" max="8" width="36.85546875" bestFit="1" customWidth="1"/>
    <col min="9" max="9" width="34.42578125" bestFit="1" customWidth="1"/>
  </cols>
  <sheetData>
    <row r="2" spans="1:9" ht="15.75" thickBot="1" x14ac:dyDescent="0.3"/>
    <row r="3" spans="1:9" x14ac:dyDescent="0.25">
      <c r="A3" s="1" t="s">
        <v>0</v>
      </c>
      <c r="B3" s="2" t="s">
        <v>1</v>
      </c>
      <c r="C3" s="2" t="s">
        <v>2</v>
      </c>
      <c r="D3" s="2" t="s">
        <v>3</v>
      </c>
      <c r="E3" s="2" t="s">
        <v>4</v>
      </c>
      <c r="F3" s="2" t="s">
        <v>5</v>
      </c>
      <c r="G3" s="2" t="s">
        <v>6</v>
      </c>
      <c r="H3" s="2" t="s">
        <v>7</v>
      </c>
      <c r="I3" s="3" t="s">
        <v>8</v>
      </c>
    </row>
    <row r="4" spans="1:9" x14ac:dyDescent="0.25">
      <c r="A4" s="4" t="s">
        <v>9</v>
      </c>
      <c r="B4" s="5" t="s">
        <v>10</v>
      </c>
      <c r="C4" s="6" t="s">
        <v>11</v>
      </c>
      <c r="D4" s="6" t="s">
        <v>12</v>
      </c>
      <c r="E4" s="7" t="s">
        <v>13</v>
      </c>
      <c r="F4" s="8" t="s">
        <v>14</v>
      </c>
      <c r="G4" s="5">
        <v>4578300</v>
      </c>
      <c r="H4" s="9" t="s">
        <v>15</v>
      </c>
      <c r="I4" s="10" t="s">
        <v>16</v>
      </c>
    </row>
    <row r="5" spans="1:9" ht="38.25" x14ac:dyDescent="0.25">
      <c r="A5" s="4" t="s">
        <v>17</v>
      </c>
      <c r="B5" s="5" t="s">
        <v>18</v>
      </c>
      <c r="C5" s="6" t="s">
        <v>19</v>
      </c>
      <c r="D5" s="6" t="s">
        <v>20</v>
      </c>
      <c r="E5" s="7" t="s">
        <v>21</v>
      </c>
      <c r="F5" s="8" t="s">
        <v>22</v>
      </c>
      <c r="G5" s="5">
        <v>3582297</v>
      </c>
      <c r="H5" s="9" t="s">
        <v>23</v>
      </c>
      <c r="I5" s="11" t="s">
        <v>24</v>
      </c>
    </row>
    <row r="6" spans="1:9" ht="51" x14ac:dyDescent="0.25">
      <c r="A6" s="4" t="s">
        <v>25</v>
      </c>
      <c r="B6" s="5" t="s">
        <v>26</v>
      </c>
      <c r="C6" s="6" t="s">
        <v>27</v>
      </c>
      <c r="D6" s="6" t="s">
        <v>28</v>
      </c>
      <c r="E6" s="7" t="s">
        <v>13</v>
      </c>
      <c r="F6" s="8" t="s">
        <v>14</v>
      </c>
      <c r="G6" s="5">
        <v>5702460</v>
      </c>
      <c r="H6" s="9" t="s">
        <v>29</v>
      </c>
      <c r="I6" s="11" t="s">
        <v>30</v>
      </c>
    </row>
    <row r="7" spans="1:9" ht="42.75" x14ac:dyDescent="0.25">
      <c r="A7" s="4" t="s">
        <v>31</v>
      </c>
      <c r="B7" s="5" t="s">
        <v>32</v>
      </c>
      <c r="C7" s="6" t="s">
        <v>33</v>
      </c>
      <c r="D7" s="6" t="s">
        <v>34</v>
      </c>
      <c r="E7" s="7" t="s">
        <v>35</v>
      </c>
      <c r="F7" s="8" t="s">
        <v>36</v>
      </c>
      <c r="G7" s="5" t="s">
        <v>37</v>
      </c>
      <c r="H7" s="9" t="s">
        <v>38</v>
      </c>
      <c r="I7" s="11" t="s">
        <v>39</v>
      </c>
    </row>
    <row r="8" spans="1:9" ht="28.5" x14ac:dyDescent="0.25">
      <c r="A8" s="4" t="s">
        <v>40</v>
      </c>
      <c r="B8" s="5" t="s">
        <v>41</v>
      </c>
      <c r="C8" s="6" t="s">
        <v>42</v>
      </c>
      <c r="D8" s="6" t="s">
        <v>43</v>
      </c>
      <c r="E8" s="7" t="s">
        <v>44</v>
      </c>
      <c r="F8" s="8" t="s">
        <v>45</v>
      </c>
      <c r="G8" s="5">
        <v>3569900</v>
      </c>
      <c r="H8" s="9" t="s">
        <v>46</v>
      </c>
      <c r="I8" s="10" t="s">
        <v>47</v>
      </c>
    </row>
    <row r="9" spans="1:9" ht="28.5" x14ac:dyDescent="0.25">
      <c r="A9" s="4" t="s">
        <v>48</v>
      </c>
      <c r="B9" s="5" t="s">
        <v>49</v>
      </c>
      <c r="C9" s="6" t="s">
        <v>50</v>
      </c>
      <c r="D9" s="6" t="s">
        <v>51</v>
      </c>
      <c r="E9" s="7" t="s">
        <v>52</v>
      </c>
      <c r="F9" s="8" t="s">
        <v>53</v>
      </c>
      <c r="G9" s="5">
        <v>8727100</v>
      </c>
      <c r="H9" s="9" t="s">
        <v>54</v>
      </c>
      <c r="I9" s="11" t="s">
        <v>55</v>
      </c>
    </row>
    <row r="10" spans="1:9" ht="25.5" x14ac:dyDescent="0.25">
      <c r="A10" s="4" t="s">
        <v>56</v>
      </c>
      <c r="B10" s="5" t="s">
        <v>57</v>
      </c>
      <c r="C10" s="6" t="s">
        <v>58</v>
      </c>
      <c r="D10" s="6" t="s">
        <v>59</v>
      </c>
      <c r="E10" s="7" t="s">
        <v>60</v>
      </c>
      <c r="F10" s="8"/>
      <c r="G10" s="5">
        <v>5132047</v>
      </c>
      <c r="H10" s="9" t="s">
        <v>61</v>
      </c>
      <c r="I10" s="10" t="s">
        <v>62</v>
      </c>
    </row>
    <row r="11" spans="1:9" ht="39" thickBot="1" x14ac:dyDescent="0.3">
      <c r="A11" s="12" t="s">
        <v>63</v>
      </c>
      <c r="B11" s="13" t="s">
        <v>64</v>
      </c>
      <c r="C11" s="14" t="s">
        <v>65</v>
      </c>
      <c r="D11" s="14" t="s">
        <v>66</v>
      </c>
      <c r="E11" s="15" t="s">
        <v>67</v>
      </c>
      <c r="F11" s="16" t="s">
        <v>68</v>
      </c>
      <c r="G11" s="13">
        <v>5184000</v>
      </c>
      <c r="H11" s="9" t="s">
        <v>69</v>
      </c>
      <c r="I11" s="17" t="s">
        <v>70</v>
      </c>
    </row>
  </sheetData>
  <hyperlinks>
    <hyperlink ref="H8" r:id="rId1" display="contador@teleantioquia.com.co" xr:uid="{9824A367-2ACA-40BA-B498-3FAC7A375296}"/>
    <hyperlink ref="H4" r:id="rId2" xr:uid="{5D05D394-3A27-4AB3-B0E7-66A27AF662F1}"/>
    <hyperlink ref="H5" r:id="rId3" xr:uid="{4F5D272C-9971-4C20-9012-273A82D8AB06}"/>
    <hyperlink ref="H6" r:id="rId4" xr:uid="{2EDEC1F8-3F5C-44CF-AE88-9F7CD417D6F2}"/>
    <hyperlink ref="H7" r:id="rId5" xr:uid="{B8ED96DF-CD83-4BF5-A33F-4CDFFB865A69}"/>
    <hyperlink ref="H9" r:id="rId6" xr:uid="{D7CEDBDF-E2DD-40FD-8A89-9E635C73692F}"/>
    <hyperlink ref="H10" r:id="rId7" xr:uid="{CE1B7A84-724B-4587-8C31-0BB577EA8AE9}"/>
    <hyperlink ref="H11" r:id="rId8" xr:uid="{8E09034C-82B8-4D5A-A50A-CDEFE053A2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E861-2182-429B-8413-DCD1ED0D9887}">
  <dimension ref="B2:E38"/>
  <sheetViews>
    <sheetView workbookViewId="0">
      <selection activeCell="B2" sqref="B2:E2"/>
    </sheetView>
  </sheetViews>
  <sheetFormatPr baseColWidth="10" defaultRowHeight="15" x14ac:dyDescent="0.25"/>
  <cols>
    <col min="2" max="2" width="48.7109375" bestFit="1" customWidth="1"/>
    <col min="3" max="3" width="15" bestFit="1" customWidth="1"/>
    <col min="4" max="4" width="14.85546875" bestFit="1" customWidth="1"/>
    <col min="5" max="5" width="16.5703125" bestFit="1" customWidth="1"/>
  </cols>
  <sheetData>
    <row r="2" spans="2:5" x14ac:dyDescent="0.25">
      <c r="B2" s="181" t="s">
        <v>976</v>
      </c>
      <c r="C2" s="181"/>
      <c r="D2" s="181"/>
      <c r="E2" s="181"/>
    </row>
    <row r="3" spans="2:5" ht="15.75" thickBot="1" x14ac:dyDescent="0.3"/>
    <row r="4" spans="2:5" x14ac:dyDescent="0.25">
      <c r="B4" s="172" t="s">
        <v>949</v>
      </c>
      <c r="C4" s="173" t="s">
        <v>950</v>
      </c>
      <c r="D4" s="173" t="s">
        <v>416</v>
      </c>
      <c r="E4" s="174" t="s">
        <v>14</v>
      </c>
    </row>
    <row r="5" spans="2:5" x14ac:dyDescent="0.25">
      <c r="B5" s="175" t="s">
        <v>949</v>
      </c>
      <c r="C5" s="170" t="s">
        <v>950</v>
      </c>
      <c r="D5" s="170" t="s">
        <v>621</v>
      </c>
      <c r="E5" s="176" t="s">
        <v>14</v>
      </c>
    </row>
    <row r="6" spans="2:5" x14ac:dyDescent="0.25">
      <c r="B6" s="175" t="s">
        <v>949</v>
      </c>
      <c r="C6" s="170" t="s">
        <v>950</v>
      </c>
      <c r="D6" s="170" t="s">
        <v>260</v>
      </c>
      <c r="E6" s="176" t="s">
        <v>14</v>
      </c>
    </row>
    <row r="7" spans="2:5" x14ac:dyDescent="0.25">
      <c r="B7" s="175" t="s">
        <v>949</v>
      </c>
      <c r="C7" s="170" t="s">
        <v>950</v>
      </c>
      <c r="D7" s="170" t="s">
        <v>951</v>
      </c>
      <c r="E7" s="176" t="s">
        <v>14</v>
      </c>
    </row>
    <row r="8" spans="2:5" x14ac:dyDescent="0.25">
      <c r="B8" s="175" t="s">
        <v>949</v>
      </c>
      <c r="C8" s="170" t="s">
        <v>950</v>
      </c>
      <c r="D8" s="170" t="s">
        <v>357</v>
      </c>
      <c r="E8" s="176" t="s">
        <v>14</v>
      </c>
    </row>
    <row r="9" spans="2:5" x14ac:dyDescent="0.25">
      <c r="B9" s="175" t="s">
        <v>949</v>
      </c>
      <c r="C9" s="170" t="s">
        <v>950</v>
      </c>
      <c r="D9" s="170" t="s">
        <v>318</v>
      </c>
      <c r="E9" s="176" t="s">
        <v>14</v>
      </c>
    </row>
    <row r="10" spans="2:5" x14ac:dyDescent="0.25">
      <c r="B10" s="175" t="s">
        <v>785</v>
      </c>
      <c r="C10" s="170" t="s">
        <v>952</v>
      </c>
      <c r="D10" s="170" t="s">
        <v>177</v>
      </c>
      <c r="E10" s="176" t="s">
        <v>177</v>
      </c>
    </row>
    <row r="11" spans="2:5" x14ac:dyDescent="0.25">
      <c r="B11" s="175" t="s">
        <v>785</v>
      </c>
      <c r="C11" s="170" t="s">
        <v>952</v>
      </c>
      <c r="D11" s="170" t="s">
        <v>953</v>
      </c>
      <c r="E11" s="176" t="s">
        <v>14</v>
      </c>
    </row>
    <row r="12" spans="2:5" x14ac:dyDescent="0.25">
      <c r="B12" s="175" t="s">
        <v>785</v>
      </c>
      <c r="C12" s="170" t="s">
        <v>952</v>
      </c>
      <c r="D12" s="170" t="s">
        <v>954</v>
      </c>
      <c r="E12" s="176" t="s">
        <v>14</v>
      </c>
    </row>
    <row r="13" spans="2:5" x14ac:dyDescent="0.25">
      <c r="B13" s="175" t="s">
        <v>785</v>
      </c>
      <c r="C13" s="170" t="s">
        <v>952</v>
      </c>
      <c r="D13" s="170" t="s">
        <v>955</v>
      </c>
      <c r="E13" s="176" t="s">
        <v>14</v>
      </c>
    </row>
    <row r="14" spans="2:5" x14ac:dyDescent="0.25">
      <c r="B14" s="175" t="s">
        <v>793</v>
      </c>
      <c r="C14" s="170" t="s">
        <v>956</v>
      </c>
      <c r="D14" s="170" t="s">
        <v>177</v>
      </c>
      <c r="E14" s="176" t="s">
        <v>177</v>
      </c>
    </row>
    <row r="15" spans="2:5" x14ac:dyDescent="0.25">
      <c r="B15" s="175" t="s">
        <v>793</v>
      </c>
      <c r="C15" s="170" t="s">
        <v>956</v>
      </c>
      <c r="D15" s="170" t="s">
        <v>957</v>
      </c>
      <c r="E15" s="176" t="s">
        <v>14</v>
      </c>
    </row>
    <row r="16" spans="2:5" x14ac:dyDescent="0.25">
      <c r="B16" s="175" t="s">
        <v>793</v>
      </c>
      <c r="C16" s="170" t="s">
        <v>956</v>
      </c>
      <c r="D16" s="170" t="s">
        <v>958</v>
      </c>
      <c r="E16" s="176" t="s">
        <v>14</v>
      </c>
    </row>
    <row r="17" spans="2:5" ht="42.75" x14ac:dyDescent="0.25">
      <c r="B17" s="175" t="s">
        <v>793</v>
      </c>
      <c r="C17" s="170" t="s">
        <v>956</v>
      </c>
      <c r="D17" s="171" t="s">
        <v>959</v>
      </c>
      <c r="E17" s="176" t="s">
        <v>14</v>
      </c>
    </row>
    <row r="18" spans="2:5" x14ac:dyDescent="0.25">
      <c r="B18" s="175" t="s">
        <v>793</v>
      </c>
      <c r="C18" s="170" t="s">
        <v>956</v>
      </c>
      <c r="D18" s="170" t="s">
        <v>960</v>
      </c>
      <c r="E18" s="176" t="s">
        <v>14</v>
      </c>
    </row>
    <row r="19" spans="2:5" x14ac:dyDescent="0.25">
      <c r="B19" s="177" t="s">
        <v>961</v>
      </c>
      <c r="C19" s="170" t="s">
        <v>962</v>
      </c>
      <c r="D19" s="170" t="s">
        <v>958</v>
      </c>
      <c r="E19" s="176" t="s">
        <v>14</v>
      </c>
    </row>
    <row r="20" spans="2:5" ht="28.5" x14ac:dyDescent="0.25">
      <c r="B20" s="175" t="s">
        <v>961</v>
      </c>
      <c r="C20" s="170" t="s">
        <v>962</v>
      </c>
      <c r="D20" s="171" t="s">
        <v>963</v>
      </c>
      <c r="E20" s="176" t="s">
        <v>964</v>
      </c>
    </row>
    <row r="21" spans="2:5" x14ac:dyDescent="0.25">
      <c r="B21" s="175" t="s">
        <v>961</v>
      </c>
      <c r="C21" s="170" t="s">
        <v>962</v>
      </c>
      <c r="D21" s="171" t="s">
        <v>253</v>
      </c>
      <c r="E21" s="176" t="s">
        <v>14</v>
      </c>
    </row>
    <row r="22" spans="2:5" x14ac:dyDescent="0.25">
      <c r="B22" s="175" t="s">
        <v>961</v>
      </c>
      <c r="C22" s="170" t="s">
        <v>962</v>
      </c>
      <c r="D22" s="171" t="s">
        <v>333</v>
      </c>
      <c r="E22" s="176" t="s">
        <v>14</v>
      </c>
    </row>
    <row r="23" spans="2:5" x14ac:dyDescent="0.25">
      <c r="B23" s="175" t="s">
        <v>961</v>
      </c>
      <c r="C23" s="170" t="s">
        <v>962</v>
      </c>
      <c r="D23" s="171" t="s">
        <v>965</v>
      </c>
      <c r="E23" s="176" t="s">
        <v>14</v>
      </c>
    </row>
    <row r="24" spans="2:5" x14ac:dyDescent="0.25">
      <c r="B24" s="175" t="s">
        <v>961</v>
      </c>
      <c r="C24" s="170" t="s">
        <v>962</v>
      </c>
      <c r="D24" s="171" t="s">
        <v>958</v>
      </c>
      <c r="E24" s="176" t="s">
        <v>14</v>
      </c>
    </row>
    <row r="25" spans="2:5" ht="28.5" x14ac:dyDescent="0.25">
      <c r="B25" s="175" t="s">
        <v>961</v>
      </c>
      <c r="C25" s="170" t="s">
        <v>962</v>
      </c>
      <c r="D25" s="171" t="s">
        <v>963</v>
      </c>
      <c r="E25" s="176" t="s">
        <v>14</v>
      </c>
    </row>
    <row r="26" spans="2:5" x14ac:dyDescent="0.25">
      <c r="B26" s="175" t="s">
        <v>961</v>
      </c>
      <c r="C26" s="170" t="s">
        <v>962</v>
      </c>
      <c r="D26" s="171" t="s">
        <v>253</v>
      </c>
      <c r="E26" s="176" t="s">
        <v>14</v>
      </c>
    </row>
    <row r="27" spans="2:5" x14ac:dyDescent="0.25">
      <c r="B27" s="175" t="s">
        <v>961</v>
      </c>
      <c r="C27" s="170" t="s">
        <v>962</v>
      </c>
      <c r="D27" s="171" t="s">
        <v>966</v>
      </c>
      <c r="E27" s="176" t="s">
        <v>14</v>
      </c>
    </row>
    <row r="28" spans="2:5" x14ac:dyDescent="0.25">
      <c r="B28" s="175" t="s">
        <v>961</v>
      </c>
      <c r="C28" s="170" t="s">
        <v>962</v>
      </c>
      <c r="D28" s="171" t="s">
        <v>965</v>
      </c>
      <c r="E28" s="176" t="s">
        <v>14</v>
      </c>
    </row>
    <row r="29" spans="2:5" x14ac:dyDescent="0.25">
      <c r="B29" s="175" t="s">
        <v>853</v>
      </c>
      <c r="C29" s="170" t="s">
        <v>967</v>
      </c>
      <c r="D29" s="171" t="s">
        <v>968</v>
      </c>
      <c r="E29" s="176" t="s">
        <v>14</v>
      </c>
    </row>
    <row r="30" spans="2:5" x14ac:dyDescent="0.25">
      <c r="B30" s="175" t="s">
        <v>853</v>
      </c>
      <c r="C30" s="170" t="s">
        <v>967</v>
      </c>
      <c r="D30" s="171" t="s">
        <v>969</v>
      </c>
      <c r="E30" s="176" t="s">
        <v>14</v>
      </c>
    </row>
    <row r="31" spans="2:5" ht="28.5" x14ac:dyDescent="0.25">
      <c r="B31" s="175" t="s">
        <v>853</v>
      </c>
      <c r="C31" s="170" t="s">
        <v>967</v>
      </c>
      <c r="D31" s="171" t="s">
        <v>970</v>
      </c>
      <c r="E31" s="176" t="s">
        <v>14</v>
      </c>
    </row>
    <row r="32" spans="2:5" x14ac:dyDescent="0.25">
      <c r="B32" s="175" t="s">
        <v>853</v>
      </c>
      <c r="C32" s="170" t="s">
        <v>967</v>
      </c>
      <c r="D32" s="171" t="s">
        <v>971</v>
      </c>
      <c r="E32" s="176" t="s">
        <v>14</v>
      </c>
    </row>
    <row r="33" spans="2:5" x14ac:dyDescent="0.25">
      <c r="B33" s="175" t="s">
        <v>853</v>
      </c>
      <c r="C33" s="170" t="s">
        <v>967</v>
      </c>
      <c r="D33" s="171" t="s">
        <v>972</v>
      </c>
      <c r="E33" s="176" t="s">
        <v>14</v>
      </c>
    </row>
    <row r="34" spans="2:5" x14ac:dyDescent="0.25">
      <c r="B34" s="175" t="s">
        <v>853</v>
      </c>
      <c r="C34" s="170" t="s">
        <v>967</v>
      </c>
      <c r="D34" s="171" t="s">
        <v>973</v>
      </c>
      <c r="E34" s="176" t="s">
        <v>14</v>
      </c>
    </row>
    <row r="35" spans="2:5" x14ac:dyDescent="0.25">
      <c r="B35" s="175" t="s">
        <v>853</v>
      </c>
      <c r="C35" s="170" t="s">
        <v>967</v>
      </c>
      <c r="D35" s="171" t="s">
        <v>282</v>
      </c>
      <c r="E35" s="176" t="s">
        <v>14</v>
      </c>
    </row>
    <row r="36" spans="2:5" x14ac:dyDescent="0.25">
      <c r="B36" s="175" t="s">
        <v>853</v>
      </c>
      <c r="C36" s="170" t="s">
        <v>967</v>
      </c>
      <c r="D36" s="171" t="s">
        <v>396</v>
      </c>
      <c r="E36" s="176" t="s">
        <v>14</v>
      </c>
    </row>
    <row r="37" spans="2:5" x14ac:dyDescent="0.25">
      <c r="B37" s="175" t="s">
        <v>853</v>
      </c>
      <c r="C37" s="170" t="s">
        <v>967</v>
      </c>
      <c r="D37" s="171" t="s">
        <v>425</v>
      </c>
      <c r="E37" s="176" t="s">
        <v>14</v>
      </c>
    </row>
    <row r="38" spans="2:5" ht="29.25" thickBot="1" x14ac:dyDescent="0.3">
      <c r="B38" s="114" t="s">
        <v>974</v>
      </c>
      <c r="C38" s="178" t="s">
        <v>975</v>
      </c>
      <c r="D38" s="179" t="s">
        <v>160</v>
      </c>
      <c r="E38" s="180" t="s">
        <v>14</v>
      </c>
    </row>
  </sheetData>
  <mergeCells count="1">
    <mergeCell ref="B2:E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030ED-A1EE-42D7-9B8C-848D920FBE8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1DB1-963A-4E8C-9D14-223C7FF1A478}">
  <dimension ref="B4:I7"/>
  <sheetViews>
    <sheetView workbookViewId="0">
      <selection activeCell="D11" sqref="D11"/>
    </sheetView>
  </sheetViews>
  <sheetFormatPr baseColWidth="10" defaultRowHeight="14.25" x14ac:dyDescent="0.2"/>
  <cols>
    <col min="1" max="1" width="11.42578125" style="18"/>
    <col min="2" max="2" width="32" style="18" bestFit="1" customWidth="1"/>
    <col min="3" max="3" width="11.28515625" style="18" bestFit="1" customWidth="1"/>
    <col min="4" max="4" width="31.28515625" style="18" customWidth="1"/>
    <col min="5" max="5" width="36.42578125" style="18" customWidth="1"/>
    <col min="6" max="6" width="34.7109375" style="18" customWidth="1"/>
    <col min="7" max="7" width="19.42578125" style="18" customWidth="1"/>
    <col min="8" max="8" width="27.85546875" style="18" customWidth="1"/>
    <col min="9" max="9" width="37.85546875" style="18" customWidth="1"/>
    <col min="10" max="10" width="35.85546875" style="18" customWidth="1"/>
    <col min="11" max="11" width="27.42578125" style="18" bestFit="1" customWidth="1"/>
    <col min="12" max="16384" width="11.42578125" style="18"/>
  </cols>
  <sheetData>
    <row r="4" spans="2:9" s="20" customFormat="1" ht="15" x14ac:dyDescent="0.25">
      <c r="B4" s="145" t="s">
        <v>71</v>
      </c>
      <c r="C4" s="145"/>
      <c r="D4" s="145"/>
      <c r="E4" s="145"/>
      <c r="F4" s="145"/>
      <c r="G4" s="145"/>
      <c r="H4" s="145"/>
    </row>
    <row r="5" spans="2:9" s="20" customFormat="1" ht="15" x14ac:dyDescent="0.25">
      <c r="B5" s="19"/>
      <c r="C5" s="19"/>
      <c r="D5" s="19"/>
      <c r="E5" s="19"/>
      <c r="F5" s="19"/>
      <c r="G5" s="19"/>
      <c r="H5" s="19"/>
    </row>
    <row r="6" spans="2:9" s="19" customFormat="1" ht="15" x14ac:dyDescent="0.25">
      <c r="B6" s="21" t="s">
        <v>0</v>
      </c>
      <c r="C6" s="21" t="s">
        <v>1</v>
      </c>
      <c r="D6" s="21" t="s">
        <v>2</v>
      </c>
      <c r="E6" s="21" t="s">
        <v>3</v>
      </c>
      <c r="F6" s="21" t="s">
        <v>4</v>
      </c>
      <c r="G6" s="21" t="s">
        <v>5</v>
      </c>
      <c r="H6" s="21" t="s">
        <v>6</v>
      </c>
      <c r="I6" s="21" t="s">
        <v>7</v>
      </c>
    </row>
    <row r="7" spans="2:9" ht="28.5" x14ac:dyDescent="0.2">
      <c r="B7" s="22" t="s">
        <v>72</v>
      </c>
      <c r="C7" s="23">
        <v>900002583</v>
      </c>
      <c r="D7" s="24" t="s">
        <v>73</v>
      </c>
      <c r="E7" s="25" t="s">
        <v>74</v>
      </c>
      <c r="F7" s="5" t="s">
        <v>75</v>
      </c>
      <c r="G7" s="6" t="s">
        <v>14</v>
      </c>
      <c r="H7" s="26">
        <v>2200700</v>
      </c>
      <c r="I7" s="27" t="s">
        <v>76</v>
      </c>
    </row>
  </sheetData>
  <mergeCells count="1">
    <mergeCell ref="B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53211-9FDB-4E95-90CE-0D529C7671BA}">
  <dimension ref="B3:J6"/>
  <sheetViews>
    <sheetView workbookViewId="0">
      <selection activeCell="B3" sqref="B3:J3"/>
    </sheetView>
  </sheetViews>
  <sheetFormatPr baseColWidth="10" defaultRowHeight="14.25" x14ac:dyDescent="0.2"/>
  <cols>
    <col min="1" max="1" width="11.42578125" style="18"/>
    <col min="2" max="2" width="32" style="18" bestFit="1" customWidth="1"/>
    <col min="3" max="3" width="11.28515625" style="18" bestFit="1" customWidth="1"/>
    <col min="4" max="4" width="31.28515625" style="18" customWidth="1"/>
    <col min="5" max="5" width="36.42578125" style="18" customWidth="1"/>
    <col min="6" max="6" width="34.7109375" style="18" customWidth="1"/>
    <col min="7" max="7" width="19.42578125" style="18" customWidth="1"/>
    <col min="8" max="8" width="27.85546875" style="18" customWidth="1"/>
    <col min="9" max="9" width="37.85546875" style="18" customWidth="1"/>
    <col min="10" max="10" width="35.85546875" style="18" customWidth="1"/>
    <col min="11" max="11" width="27.42578125" style="18" bestFit="1" customWidth="1"/>
    <col min="12" max="16384" width="11.42578125" style="18"/>
  </cols>
  <sheetData>
    <row r="3" spans="2:10" ht="15" x14ac:dyDescent="0.25">
      <c r="B3" s="145" t="s">
        <v>77</v>
      </c>
      <c r="C3" s="145"/>
      <c r="D3" s="145"/>
      <c r="E3" s="145"/>
      <c r="F3" s="145"/>
      <c r="G3" s="145"/>
      <c r="H3" s="145"/>
      <c r="I3" s="145"/>
      <c r="J3" s="145"/>
    </row>
    <row r="5" spans="2:10" x14ac:dyDescent="0.2">
      <c r="B5" s="21" t="s">
        <v>0</v>
      </c>
      <c r="C5" s="21" t="s">
        <v>1</v>
      </c>
      <c r="D5" s="21" t="s">
        <v>2</v>
      </c>
      <c r="E5" s="21" t="s">
        <v>3</v>
      </c>
      <c r="F5" s="21" t="s">
        <v>4</v>
      </c>
      <c r="G5" s="21" t="s">
        <v>5</v>
      </c>
      <c r="H5" s="21" t="s">
        <v>6</v>
      </c>
      <c r="I5" s="21" t="s">
        <v>7</v>
      </c>
      <c r="J5" s="21" t="s">
        <v>78</v>
      </c>
    </row>
    <row r="6" spans="2:10" ht="28.5" x14ac:dyDescent="0.2">
      <c r="B6" s="28" t="s">
        <v>79</v>
      </c>
      <c r="C6" s="28">
        <v>901032662</v>
      </c>
      <c r="D6" s="24" t="s">
        <v>80</v>
      </c>
      <c r="E6" s="29" t="s">
        <v>81</v>
      </c>
      <c r="F6" s="5" t="s">
        <v>75</v>
      </c>
      <c r="G6" s="6" t="s">
        <v>14</v>
      </c>
      <c r="H6" s="26">
        <v>3012935910</v>
      </c>
      <c r="I6" s="27" t="s">
        <v>82</v>
      </c>
      <c r="J6" s="6" t="s">
        <v>83</v>
      </c>
    </row>
  </sheetData>
  <mergeCells count="1">
    <mergeCell ref="B3:J3"/>
  </mergeCells>
  <hyperlinks>
    <hyperlink ref="I6" r:id="rId1" xr:uid="{18265C7D-74E1-492F-B096-9018585A8A8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44B6B-1E72-4C07-ABFD-E003627F3703}">
  <dimension ref="A1:Q32"/>
  <sheetViews>
    <sheetView workbookViewId="0">
      <selection activeCell="D6" sqref="D6"/>
    </sheetView>
  </sheetViews>
  <sheetFormatPr baseColWidth="10" defaultRowHeight="15" x14ac:dyDescent="0.25"/>
  <cols>
    <col min="1" max="1" width="5" customWidth="1"/>
    <col min="2" max="2" width="31.42578125" customWidth="1"/>
    <col min="3" max="4" width="15" customWidth="1"/>
    <col min="5" max="5" width="21.28515625" customWidth="1"/>
    <col min="6" max="6" width="23.7109375" customWidth="1"/>
    <col min="7" max="7" width="17.5703125" customWidth="1"/>
    <col min="8" max="8" width="16.5703125" customWidth="1"/>
    <col min="9" max="9" width="13.140625" customWidth="1"/>
    <col min="10" max="10" width="34.42578125" style="32" customWidth="1"/>
    <col min="11" max="11" width="24.140625" style="37" customWidth="1"/>
    <col min="12" max="12" width="24.140625" style="38" customWidth="1"/>
    <col min="13" max="13" width="22.28515625" customWidth="1"/>
    <col min="14" max="14" width="22.140625" customWidth="1"/>
    <col min="15" max="15" width="25.28515625" customWidth="1"/>
    <col min="16" max="16" width="19.42578125" customWidth="1"/>
    <col min="17" max="17" width="18.42578125" customWidth="1"/>
  </cols>
  <sheetData>
    <row r="1" spans="1:17" x14ac:dyDescent="0.25">
      <c r="A1" s="30"/>
      <c r="B1" s="31"/>
      <c r="C1" s="31"/>
      <c r="K1" s="33"/>
      <c r="L1" s="34"/>
      <c r="M1" s="31"/>
      <c r="N1" s="35"/>
      <c r="O1" s="31"/>
    </row>
    <row r="2" spans="1:17" ht="19.5" x14ac:dyDescent="0.25">
      <c r="A2" s="146" t="s">
        <v>84</v>
      </c>
      <c r="B2" s="147"/>
      <c r="C2" s="147"/>
      <c r="D2" s="147"/>
      <c r="E2" s="147"/>
      <c r="F2" s="147"/>
      <c r="G2" s="147"/>
      <c r="H2" s="147"/>
      <c r="I2" s="147"/>
      <c r="J2" s="147"/>
      <c r="K2" s="147"/>
      <c r="L2" s="147"/>
      <c r="M2" s="147"/>
      <c r="N2" s="147"/>
      <c r="O2" s="147"/>
    </row>
    <row r="3" spans="1:17" x14ac:dyDescent="0.25">
      <c r="A3" s="36"/>
      <c r="N3" s="39"/>
    </row>
    <row r="4" spans="1:17" x14ac:dyDescent="0.25">
      <c r="A4" s="36"/>
    </row>
    <row r="5" spans="1:17" ht="39" x14ac:dyDescent="0.25">
      <c r="A5" s="40" t="s">
        <v>85</v>
      </c>
      <c r="B5" s="41" t="s">
        <v>86</v>
      </c>
      <c r="C5" s="42" t="s">
        <v>87</v>
      </c>
      <c r="D5" s="42" t="s">
        <v>88</v>
      </c>
      <c r="E5" s="41" t="s">
        <v>89</v>
      </c>
      <c r="F5" s="43" t="s">
        <v>90</v>
      </c>
      <c r="G5" s="43" t="s">
        <v>91</v>
      </c>
      <c r="H5" s="43" t="s">
        <v>92</v>
      </c>
      <c r="I5" s="43" t="s">
        <v>93</v>
      </c>
      <c r="J5" s="43" t="s">
        <v>94</v>
      </c>
      <c r="K5" s="43" t="s">
        <v>95</v>
      </c>
      <c r="L5" s="44" t="s">
        <v>96</v>
      </c>
      <c r="M5" s="41" t="s">
        <v>97</v>
      </c>
      <c r="N5" s="41" t="s">
        <v>98</v>
      </c>
      <c r="O5" s="41" t="s">
        <v>99</v>
      </c>
      <c r="P5" s="45" t="s">
        <v>100</v>
      </c>
      <c r="Q5" s="46" t="s">
        <v>101</v>
      </c>
    </row>
    <row r="6" spans="1:17" ht="51" x14ac:dyDescent="0.25">
      <c r="A6" s="47">
        <v>1</v>
      </c>
      <c r="B6" s="48" t="s">
        <v>102</v>
      </c>
      <c r="C6" s="49">
        <v>890399010</v>
      </c>
      <c r="D6" s="50">
        <v>6</v>
      </c>
      <c r="E6" s="50" t="s">
        <v>103</v>
      </c>
      <c r="F6" s="50" t="s">
        <v>104</v>
      </c>
      <c r="G6" s="50" t="s">
        <v>105</v>
      </c>
      <c r="H6" s="50" t="s">
        <v>68</v>
      </c>
      <c r="I6" s="51">
        <v>3212100</v>
      </c>
      <c r="J6" s="47" t="s">
        <v>106</v>
      </c>
      <c r="K6" s="52">
        <v>531</v>
      </c>
      <c r="L6" s="53">
        <v>42938</v>
      </c>
      <c r="M6" s="50">
        <v>25</v>
      </c>
      <c r="N6" s="47" t="s">
        <v>107</v>
      </c>
      <c r="O6" s="50" t="s">
        <v>108</v>
      </c>
      <c r="P6" s="54">
        <v>2052</v>
      </c>
      <c r="Q6" s="55">
        <v>43075</v>
      </c>
    </row>
    <row r="7" spans="1:17" ht="25.5" x14ac:dyDescent="0.25">
      <c r="A7" s="47">
        <v>2</v>
      </c>
      <c r="B7" s="50" t="s">
        <v>109</v>
      </c>
      <c r="C7" s="56">
        <v>805024229</v>
      </c>
      <c r="D7" s="57">
        <v>3</v>
      </c>
      <c r="E7" s="48" t="s">
        <v>110</v>
      </c>
      <c r="F7" s="52" t="s">
        <v>111</v>
      </c>
      <c r="G7" s="52" t="s">
        <v>105</v>
      </c>
      <c r="H7" s="52" t="s">
        <v>68</v>
      </c>
      <c r="I7" s="52">
        <v>6605295</v>
      </c>
      <c r="J7" s="58" t="s">
        <v>112</v>
      </c>
      <c r="K7" s="52" t="s">
        <v>113</v>
      </c>
      <c r="L7" s="53" t="s">
        <v>114</v>
      </c>
      <c r="M7" s="59">
        <v>35</v>
      </c>
      <c r="N7" s="47" t="s">
        <v>115</v>
      </c>
      <c r="O7" s="59" t="s">
        <v>108</v>
      </c>
      <c r="P7" s="52">
        <v>576</v>
      </c>
      <c r="Q7" s="55">
        <v>42829</v>
      </c>
    </row>
    <row r="8" spans="1:17" ht="25.5" x14ac:dyDescent="0.25">
      <c r="A8" s="47">
        <v>3</v>
      </c>
      <c r="B8" s="50" t="s">
        <v>116</v>
      </c>
      <c r="C8" s="56">
        <v>829002093</v>
      </c>
      <c r="D8" s="57">
        <v>1</v>
      </c>
      <c r="E8" s="50" t="s">
        <v>117</v>
      </c>
      <c r="F8" s="60" t="s">
        <v>118</v>
      </c>
      <c r="G8" s="52" t="s">
        <v>119</v>
      </c>
      <c r="H8" s="52" t="s">
        <v>36</v>
      </c>
      <c r="I8" s="60" t="s">
        <v>120</v>
      </c>
      <c r="J8" s="58" t="s">
        <v>121</v>
      </c>
      <c r="K8" s="60" t="s">
        <v>122</v>
      </c>
      <c r="L8" s="61" t="s">
        <v>123</v>
      </c>
      <c r="M8" s="59">
        <v>47</v>
      </c>
      <c r="N8" s="47" t="s">
        <v>124</v>
      </c>
      <c r="O8" s="59" t="s">
        <v>125</v>
      </c>
      <c r="P8" s="52">
        <v>888</v>
      </c>
      <c r="Q8" s="55">
        <v>42886</v>
      </c>
    </row>
    <row r="9" spans="1:17" ht="76.5" x14ac:dyDescent="0.25">
      <c r="A9" s="47">
        <v>4</v>
      </c>
      <c r="B9" s="148" t="s">
        <v>126</v>
      </c>
      <c r="C9" s="56">
        <v>811006762</v>
      </c>
      <c r="D9" s="57">
        <v>3</v>
      </c>
      <c r="E9" s="50" t="s">
        <v>127</v>
      </c>
      <c r="F9" s="52" t="s">
        <v>128</v>
      </c>
      <c r="G9" s="52" t="s">
        <v>129</v>
      </c>
      <c r="H9" s="52" t="s">
        <v>45</v>
      </c>
      <c r="I9" s="52">
        <v>4489590</v>
      </c>
      <c r="J9" s="58" t="s">
        <v>130</v>
      </c>
      <c r="K9" s="52" t="s">
        <v>131</v>
      </c>
      <c r="L9" s="53" t="s">
        <v>132</v>
      </c>
      <c r="M9" s="59">
        <v>31</v>
      </c>
      <c r="N9" s="47" t="s">
        <v>133</v>
      </c>
      <c r="O9" s="50" t="s">
        <v>134</v>
      </c>
      <c r="P9" s="52">
        <v>350</v>
      </c>
      <c r="Q9" s="55">
        <v>42795</v>
      </c>
    </row>
    <row r="10" spans="1:17" ht="38.25" x14ac:dyDescent="0.25">
      <c r="A10" s="47">
        <v>4</v>
      </c>
      <c r="B10" s="149"/>
      <c r="C10" s="56">
        <v>811006762</v>
      </c>
      <c r="D10" s="57">
        <v>3</v>
      </c>
      <c r="E10" s="50" t="s">
        <v>127</v>
      </c>
      <c r="F10" s="52" t="s">
        <v>128</v>
      </c>
      <c r="G10" s="52" t="s">
        <v>129</v>
      </c>
      <c r="H10" s="52" t="s">
        <v>45</v>
      </c>
      <c r="I10" s="52">
        <v>4489590</v>
      </c>
      <c r="J10" s="58" t="s">
        <v>130</v>
      </c>
      <c r="K10" s="52">
        <v>427</v>
      </c>
      <c r="L10" s="53">
        <v>36678</v>
      </c>
      <c r="M10" s="59">
        <v>26</v>
      </c>
      <c r="N10" s="47" t="s">
        <v>135</v>
      </c>
      <c r="O10" s="50" t="s">
        <v>136</v>
      </c>
      <c r="P10" s="52">
        <v>350</v>
      </c>
      <c r="Q10" s="55">
        <v>42795</v>
      </c>
    </row>
    <row r="11" spans="1:17" ht="38.25" x14ac:dyDescent="0.25">
      <c r="A11" s="47">
        <v>5</v>
      </c>
      <c r="B11" s="50" t="s">
        <v>137</v>
      </c>
      <c r="C11" s="56">
        <v>891800234</v>
      </c>
      <c r="D11" s="57">
        <v>2</v>
      </c>
      <c r="E11" s="50" t="s">
        <v>138</v>
      </c>
      <c r="F11" s="48" t="s">
        <v>139</v>
      </c>
      <c r="G11" s="52" t="s">
        <v>140</v>
      </c>
      <c r="H11" s="52" t="s">
        <v>141</v>
      </c>
      <c r="I11" s="60" t="s">
        <v>142</v>
      </c>
      <c r="J11" s="60" t="s">
        <v>143</v>
      </c>
      <c r="K11" s="60" t="s">
        <v>144</v>
      </c>
      <c r="L11" s="61" t="s">
        <v>145</v>
      </c>
      <c r="M11" s="59">
        <v>21</v>
      </c>
      <c r="N11" s="47" t="s">
        <v>146</v>
      </c>
      <c r="O11" s="59" t="s">
        <v>147</v>
      </c>
      <c r="P11" s="52">
        <v>577</v>
      </c>
      <c r="Q11" s="55">
        <v>42829</v>
      </c>
    </row>
    <row r="12" spans="1:17" ht="25.5" x14ac:dyDescent="0.25">
      <c r="A12" s="47">
        <v>6</v>
      </c>
      <c r="B12" s="62" t="s">
        <v>148</v>
      </c>
      <c r="C12" s="63">
        <v>891200935</v>
      </c>
      <c r="D12" s="64">
        <v>2</v>
      </c>
      <c r="E12" s="48" t="s">
        <v>149</v>
      </c>
      <c r="F12" s="65" t="s">
        <v>150</v>
      </c>
      <c r="G12" s="65" t="s">
        <v>151</v>
      </c>
      <c r="H12" s="65" t="s">
        <v>152</v>
      </c>
      <c r="I12" s="66" t="s">
        <v>153</v>
      </c>
      <c r="J12" s="67" t="s">
        <v>154</v>
      </c>
      <c r="K12" s="65">
        <v>1113</v>
      </c>
      <c r="L12" s="68">
        <v>36497</v>
      </c>
      <c r="M12" s="69">
        <v>24</v>
      </c>
      <c r="N12" s="47" t="s">
        <v>155</v>
      </c>
      <c r="O12" s="50" t="s">
        <v>156</v>
      </c>
      <c r="P12" s="52">
        <v>578</v>
      </c>
      <c r="Q12" s="55">
        <v>42829</v>
      </c>
    </row>
    <row r="13" spans="1:17" ht="38.25" x14ac:dyDescent="0.25">
      <c r="A13" s="47">
        <v>7</v>
      </c>
      <c r="B13" s="50" t="s">
        <v>157</v>
      </c>
      <c r="C13" s="70">
        <v>800214261</v>
      </c>
      <c r="D13" s="71">
        <v>7</v>
      </c>
      <c r="E13" s="48" t="s">
        <v>158</v>
      </c>
      <c r="F13" s="72" t="s">
        <v>159</v>
      </c>
      <c r="G13" s="73" t="s">
        <v>160</v>
      </c>
      <c r="H13" s="73" t="s">
        <v>161</v>
      </c>
      <c r="I13" s="73">
        <v>4173333</v>
      </c>
      <c r="J13" s="74" t="s">
        <v>162</v>
      </c>
      <c r="K13" s="73">
        <v>464</v>
      </c>
      <c r="L13" s="75">
        <v>36679</v>
      </c>
      <c r="M13" s="47">
        <v>41</v>
      </c>
      <c r="N13" s="47" t="s">
        <v>163</v>
      </c>
      <c r="O13" s="59" t="s">
        <v>75</v>
      </c>
      <c r="P13" s="52">
        <v>575</v>
      </c>
      <c r="Q13" s="55">
        <v>42829</v>
      </c>
    </row>
    <row r="14" spans="1:17" ht="51" x14ac:dyDescent="0.25">
      <c r="A14" s="47">
        <v>8</v>
      </c>
      <c r="B14" s="50" t="s">
        <v>164</v>
      </c>
      <c r="C14" s="70">
        <v>804006381</v>
      </c>
      <c r="D14" s="71">
        <v>5</v>
      </c>
      <c r="E14" s="48" t="s">
        <v>165</v>
      </c>
      <c r="F14" s="72" t="s">
        <v>166</v>
      </c>
      <c r="G14" s="73" t="s">
        <v>167</v>
      </c>
      <c r="H14" s="73" t="s">
        <v>36</v>
      </c>
      <c r="I14" s="72" t="s">
        <v>168</v>
      </c>
      <c r="J14" s="74" t="s">
        <v>169</v>
      </c>
      <c r="K14" s="72" t="s">
        <v>170</v>
      </c>
      <c r="L14" s="76" t="s">
        <v>171</v>
      </c>
      <c r="M14" s="47">
        <v>29</v>
      </c>
      <c r="N14" s="47" t="s">
        <v>172</v>
      </c>
      <c r="O14" s="50" t="s">
        <v>173</v>
      </c>
      <c r="P14" s="52">
        <v>631</v>
      </c>
      <c r="Q14" s="55">
        <v>43249</v>
      </c>
    </row>
    <row r="15" spans="1:17" ht="25.5" x14ac:dyDescent="0.25">
      <c r="A15" s="47">
        <v>9</v>
      </c>
      <c r="B15" s="50" t="s">
        <v>174</v>
      </c>
      <c r="C15" s="77">
        <v>860063952</v>
      </c>
      <c r="D15" s="47">
        <v>7</v>
      </c>
      <c r="E15" s="47" t="s">
        <v>175</v>
      </c>
      <c r="F15" s="47" t="s">
        <v>176</v>
      </c>
      <c r="G15" s="47" t="s">
        <v>177</v>
      </c>
      <c r="H15" s="47" t="s">
        <v>161</v>
      </c>
      <c r="I15" s="47">
        <v>2332222</v>
      </c>
      <c r="J15" s="78" t="s">
        <v>178</v>
      </c>
      <c r="K15" s="72">
        <v>24</v>
      </c>
      <c r="L15" s="76">
        <v>37995</v>
      </c>
      <c r="M15" s="47">
        <v>49</v>
      </c>
      <c r="N15" s="47" t="s">
        <v>179</v>
      </c>
      <c r="O15" s="59" t="s">
        <v>75</v>
      </c>
      <c r="P15" s="52">
        <v>558</v>
      </c>
      <c r="Q15" s="55">
        <v>43229</v>
      </c>
    </row>
    <row r="16" spans="1:17" ht="35.25" x14ac:dyDescent="0.25">
      <c r="A16" s="47">
        <v>10</v>
      </c>
      <c r="B16" s="50" t="s">
        <v>180</v>
      </c>
      <c r="C16" s="77">
        <v>817004595</v>
      </c>
      <c r="D16" s="47">
        <v>2</v>
      </c>
      <c r="E16" s="79" t="s">
        <v>181</v>
      </c>
      <c r="F16" s="80" t="s">
        <v>182</v>
      </c>
      <c r="G16" s="47" t="s">
        <v>183</v>
      </c>
      <c r="H16" s="47" t="s">
        <v>184</v>
      </c>
      <c r="I16" s="80" t="s">
        <v>185</v>
      </c>
      <c r="J16" s="79" t="s">
        <v>186</v>
      </c>
      <c r="K16" s="47">
        <v>83</v>
      </c>
      <c r="L16" s="81">
        <v>37665</v>
      </c>
      <c r="M16" s="47">
        <v>29</v>
      </c>
      <c r="N16" s="47" t="s">
        <v>172</v>
      </c>
      <c r="O16" s="59" t="s">
        <v>187</v>
      </c>
      <c r="P16" s="52">
        <v>634</v>
      </c>
      <c r="Q16" s="55">
        <v>43249</v>
      </c>
    </row>
    <row r="17" spans="1:17" ht="51" x14ac:dyDescent="0.25">
      <c r="A17" s="47">
        <v>11</v>
      </c>
      <c r="B17" s="50" t="s">
        <v>188</v>
      </c>
      <c r="C17" s="77">
        <v>835000300</v>
      </c>
      <c r="D17" s="47">
        <v>4</v>
      </c>
      <c r="E17" s="48" t="s">
        <v>189</v>
      </c>
      <c r="F17" s="48" t="s">
        <v>190</v>
      </c>
      <c r="G17" s="47" t="s">
        <v>191</v>
      </c>
      <c r="H17" s="47" t="s">
        <v>184</v>
      </c>
      <c r="I17" s="47">
        <v>2405555</v>
      </c>
      <c r="J17" s="47" t="s">
        <v>192</v>
      </c>
      <c r="K17" s="47">
        <v>185</v>
      </c>
      <c r="L17" s="81">
        <v>37693</v>
      </c>
      <c r="M17" s="47">
        <v>43</v>
      </c>
      <c r="N17" s="47" t="s">
        <v>193</v>
      </c>
      <c r="O17" s="59" t="s">
        <v>194</v>
      </c>
      <c r="P17" s="52">
        <v>2053</v>
      </c>
      <c r="Q17" s="55">
        <v>43075</v>
      </c>
    </row>
    <row r="18" spans="1:17" ht="25.5" x14ac:dyDescent="0.25">
      <c r="A18" s="47">
        <v>12</v>
      </c>
      <c r="B18" s="50" t="s">
        <v>195</v>
      </c>
      <c r="C18" s="70">
        <v>812008353</v>
      </c>
      <c r="D18" s="71">
        <v>7</v>
      </c>
      <c r="E18" s="48" t="s">
        <v>196</v>
      </c>
      <c r="F18" s="73" t="s">
        <v>197</v>
      </c>
      <c r="G18" s="73" t="s">
        <v>198</v>
      </c>
      <c r="H18" s="73" t="s">
        <v>199</v>
      </c>
      <c r="I18" s="73">
        <v>7814401</v>
      </c>
      <c r="J18" s="58" t="s">
        <v>200</v>
      </c>
      <c r="K18" s="73">
        <v>769</v>
      </c>
      <c r="L18" s="75">
        <v>38931</v>
      </c>
      <c r="M18" s="47">
        <v>44</v>
      </c>
      <c r="N18" s="47" t="s">
        <v>201</v>
      </c>
      <c r="O18" s="59" t="s">
        <v>202</v>
      </c>
      <c r="P18" s="52">
        <v>579</v>
      </c>
      <c r="Q18" s="55">
        <v>42829</v>
      </c>
    </row>
    <row r="19" spans="1:17" ht="25.5" x14ac:dyDescent="0.25">
      <c r="A19" s="47">
        <v>13</v>
      </c>
      <c r="B19" s="50" t="s">
        <v>203</v>
      </c>
      <c r="C19" s="77">
        <v>829001133</v>
      </c>
      <c r="D19" s="47">
        <v>3</v>
      </c>
      <c r="E19" s="47" t="s">
        <v>204</v>
      </c>
      <c r="F19" s="48" t="s">
        <v>205</v>
      </c>
      <c r="G19" s="47" t="s">
        <v>119</v>
      </c>
      <c r="H19" s="47" t="s">
        <v>36</v>
      </c>
      <c r="I19" s="48" t="s">
        <v>206</v>
      </c>
      <c r="J19" s="48" t="s">
        <v>207</v>
      </c>
      <c r="K19" s="73">
        <v>468</v>
      </c>
      <c r="L19" s="75">
        <v>36679</v>
      </c>
      <c r="M19" s="47">
        <v>51</v>
      </c>
      <c r="N19" s="47" t="s">
        <v>208</v>
      </c>
      <c r="O19" s="59" t="s">
        <v>125</v>
      </c>
      <c r="P19" s="52">
        <v>1805</v>
      </c>
      <c r="Q19" s="55">
        <v>43031</v>
      </c>
    </row>
    <row r="20" spans="1:17" ht="30" x14ac:dyDescent="0.25">
      <c r="A20" s="47">
        <v>14</v>
      </c>
      <c r="B20" s="82" t="s">
        <v>209</v>
      </c>
      <c r="C20" s="77">
        <v>800118954</v>
      </c>
      <c r="D20" s="47">
        <v>1</v>
      </c>
      <c r="E20" s="47" t="s">
        <v>210</v>
      </c>
      <c r="F20" s="48" t="s">
        <v>211</v>
      </c>
      <c r="G20" s="47" t="s">
        <v>212</v>
      </c>
      <c r="H20" s="47" t="s">
        <v>152</v>
      </c>
      <c r="I20" s="48" t="s">
        <v>213</v>
      </c>
      <c r="J20" s="83" t="s">
        <v>214</v>
      </c>
      <c r="K20" s="47">
        <v>554</v>
      </c>
      <c r="L20" s="81">
        <v>36279</v>
      </c>
      <c r="M20" s="47">
        <v>32</v>
      </c>
      <c r="N20" s="47" t="s">
        <v>215</v>
      </c>
      <c r="O20" s="59" t="s">
        <v>216</v>
      </c>
      <c r="P20" s="52">
        <v>890</v>
      </c>
      <c r="Q20" s="55">
        <v>42886</v>
      </c>
    </row>
    <row r="21" spans="1:17" ht="38.25" x14ac:dyDescent="0.25">
      <c r="A21" s="47">
        <v>15</v>
      </c>
      <c r="B21" s="59" t="s">
        <v>217</v>
      </c>
      <c r="C21" s="70">
        <v>830080615</v>
      </c>
      <c r="D21" s="71">
        <v>2</v>
      </c>
      <c r="E21" s="47" t="s">
        <v>218</v>
      </c>
      <c r="F21" s="73" t="s">
        <v>219</v>
      </c>
      <c r="G21" s="73" t="s">
        <v>177</v>
      </c>
      <c r="H21" s="73" t="s">
        <v>161</v>
      </c>
      <c r="I21" s="72" t="s">
        <v>220</v>
      </c>
      <c r="J21" s="72" t="s">
        <v>221</v>
      </c>
      <c r="K21" s="73">
        <v>799</v>
      </c>
      <c r="L21" s="75">
        <v>36780</v>
      </c>
      <c r="M21" s="47">
        <v>45</v>
      </c>
      <c r="N21" s="47" t="s">
        <v>222</v>
      </c>
      <c r="O21" s="59" t="s">
        <v>75</v>
      </c>
      <c r="P21" s="52">
        <v>889</v>
      </c>
      <c r="Q21" s="55">
        <v>42886</v>
      </c>
    </row>
    <row r="22" spans="1:17" ht="38.25" x14ac:dyDescent="0.25">
      <c r="A22" s="47">
        <v>16</v>
      </c>
      <c r="B22" s="50" t="s">
        <v>223</v>
      </c>
      <c r="C22" s="84">
        <v>900039384</v>
      </c>
      <c r="D22" s="85">
        <v>7</v>
      </c>
      <c r="E22" s="48" t="s">
        <v>224</v>
      </c>
      <c r="F22" s="72" t="s">
        <v>225</v>
      </c>
      <c r="G22" s="72" t="s">
        <v>226</v>
      </c>
      <c r="H22" s="72" t="s">
        <v>227</v>
      </c>
      <c r="I22" s="72" t="s">
        <v>228</v>
      </c>
      <c r="J22" s="86" t="s">
        <v>229</v>
      </c>
      <c r="K22" s="72">
        <v>794</v>
      </c>
      <c r="L22" s="76">
        <v>38938</v>
      </c>
      <c r="M22" s="48">
        <v>31</v>
      </c>
      <c r="N22" s="47" t="s">
        <v>133</v>
      </c>
      <c r="O22" s="59" t="s">
        <v>230</v>
      </c>
      <c r="P22" s="52">
        <v>1804</v>
      </c>
      <c r="Q22" s="55">
        <v>43031</v>
      </c>
    </row>
    <row r="28" spans="1:17" x14ac:dyDescent="0.25">
      <c r="C28" s="87"/>
      <c r="D28" s="87"/>
    </row>
    <row r="30" spans="1:17" x14ac:dyDescent="0.25">
      <c r="E30" s="88"/>
    </row>
    <row r="31" spans="1:17" x14ac:dyDescent="0.25">
      <c r="E31" s="89"/>
    </row>
    <row r="32" spans="1:17" x14ac:dyDescent="0.25">
      <c r="E32" s="88"/>
    </row>
  </sheetData>
  <mergeCells count="2">
    <mergeCell ref="A2:O2"/>
    <mergeCell ref="B9:B10"/>
  </mergeCells>
  <hyperlinks>
    <hyperlink ref="B5" location="CONTENIDO!A1" display="Licenciatario" xr:uid="{DA4D75FF-E52C-4729-9957-93F37B85A3C6}"/>
    <hyperlink ref="J7" r:id="rId1" xr:uid="{4AF81A53-9F31-4B7C-87F0-1B8797E7A4FC}"/>
    <hyperlink ref="J8" r:id="rId2" xr:uid="{C21F279A-0889-4F5E-A3D0-9D4D33962B2C}"/>
    <hyperlink ref="J9" r:id="rId3" xr:uid="{7A110C2C-086E-4C27-8397-9A12D56299D8}"/>
    <hyperlink ref="J10" r:id="rId4" xr:uid="{556DB046-68E7-4F5B-B695-DFA1AFA52C9E}"/>
    <hyperlink ref="J12" r:id="rId5" display="tvipialescanal24@" xr:uid="{42AD4C86-212B-48B3-BF00-8DF00B4BF704}"/>
    <hyperlink ref="J13" r:id="rId6" display="abntv@avivamiento.com" xr:uid="{6B79EE72-17A2-408A-84DA-1CBAF5B5DB40}"/>
    <hyperlink ref="J14" r:id="rId7" display="tvc-gerencia@hotmail.com; " xr:uid="{34828A95-1C14-4C8C-8432-C35476063435}"/>
    <hyperlink ref="J15" r:id="rId8" display="mailto:gerencia@cmbcolombia.tv" xr:uid="{79308C47-9E36-4825-BDA4-0966C728971B}"/>
    <hyperlink ref="J18" r:id="rId9" xr:uid="{B36BFB68-73E8-423E-9651-A21CB5459896}"/>
    <hyperlink ref="J20" r:id="rId10" display="mailto:unatv@udenar@edu.co" xr:uid="{0F0629D7-DF56-41AA-B07E-255CD78E8535}"/>
    <hyperlink ref="J22" r:id="rId11" xr:uid="{C03B549A-8603-4E7D-9099-05DF46EC9B32}"/>
  </hyperlinks>
  <pageMargins left="0.7" right="0.7" top="0.75" bottom="0.75" header="0.3" footer="0.3"/>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F948C-9FF7-45E7-BC0D-583D82355DCC}">
  <dimension ref="A3:M63"/>
  <sheetViews>
    <sheetView workbookViewId="0"/>
  </sheetViews>
  <sheetFormatPr baseColWidth="10" defaultRowHeight="15" x14ac:dyDescent="0.25"/>
  <cols>
    <col min="2" max="2" width="14.42578125" bestFit="1" customWidth="1"/>
    <col min="10" max="10" width="17.28515625" customWidth="1"/>
    <col min="13" max="13" width="46.140625" customWidth="1"/>
  </cols>
  <sheetData>
    <row r="3" spans="1:13" x14ac:dyDescent="0.25">
      <c r="A3" s="152" t="s">
        <v>231</v>
      </c>
      <c r="B3" s="152"/>
      <c r="C3" s="152"/>
      <c r="D3" s="152"/>
      <c r="E3" s="152"/>
      <c r="F3" s="152"/>
      <c r="G3" s="152"/>
      <c r="H3" s="152"/>
      <c r="I3" s="152"/>
      <c r="J3" s="152"/>
      <c r="K3" s="152"/>
      <c r="L3" s="152"/>
      <c r="M3" s="152"/>
    </row>
    <row r="5" spans="1:13" ht="51" x14ac:dyDescent="0.25">
      <c r="A5" s="153" t="s">
        <v>232</v>
      </c>
      <c r="B5" s="153" t="s">
        <v>233</v>
      </c>
      <c r="C5" s="154" t="s">
        <v>1</v>
      </c>
      <c r="D5" s="155" t="s">
        <v>234</v>
      </c>
      <c r="E5" s="155" t="s">
        <v>235</v>
      </c>
      <c r="F5" s="155" t="s">
        <v>236</v>
      </c>
      <c r="G5" s="155" t="s">
        <v>237</v>
      </c>
      <c r="H5" s="155" t="s">
        <v>3</v>
      </c>
      <c r="I5" s="156" t="s">
        <v>4</v>
      </c>
      <c r="J5" s="156" t="s">
        <v>5</v>
      </c>
      <c r="K5" s="157" t="s">
        <v>238</v>
      </c>
      <c r="L5" s="158" t="s">
        <v>239</v>
      </c>
      <c r="M5" s="158" t="s">
        <v>240</v>
      </c>
    </row>
    <row r="6" spans="1:13" ht="76.5" x14ac:dyDescent="0.25">
      <c r="A6" s="159">
        <v>1</v>
      </c>
      <c r="B6" s="7" t="s">
        <v>241</v>
      </c>
      <c r="C6" s="160">
        <v>800129804</v>
      </c>
      <c r="D6" s="161">
        <v>2</v>
      </c>
      <c r="E6" s="161" t="s">
        <v>242</v>
      </c>
      <c r="F6" s="161" t="s">
        <v>243</v>
      </c>
      <c r="G6" s="161" t="s">
        <v>244</v>
      </c>
      <c r="H6" s="48" t="s">
        <v>245</v>
      </c>
      <c r="I6" s="162" t="s">
        <v>246</v>
      </c>
      <c r="J6" s="162" t="s">
        <v>14</v>
      </c>
      <c r="K6" s="163">
        <v>902</v>
      </c>
      <c r="L6" s="90">
        <v>36083</v>
      </c>
      <c r="M6" s="164" t="s">
        <v>247</v>
      </c>
    </row>
    <row r="7" spans="1:13" ht="89.25" x14ac:dyDescent="0.25">
      <c r="A7" s="165">
        <f>+A6+1</f>
        <v>2</v>
      </c>
      <c r="B7" s="98" t="s">
        <v>248</v>
      </c>
      <c r="C7" s="99">
        <v>800240299</v>
      </c>
      <c r="D7" s="95">
        <v>6</v>
      </c>
      <c r="E7" s="95" t="s">
        <v>249</v>
      </c>
      <c r="F7" s="95" t="s">
        <v>250</v>
      </c>
      <c r="G7" s="95" t="s">
        <v>251</v>
      </c>
      <c r="H7" s="93" t="s">
        <v>252</v>
      </c>
      <c r="I7" s="97" t="s">
        <v>253</v>
      </c>
      <c r="J7" s="97" t="s">
        <v>14</v>
      </c>
      <c r="K7" s="94">
        <v>424</v>
      </c>
      <c r="L7" s="91">
        <v>38533</v>
      </c>
      <c r="M7" s="100" t="s">
        <v>254</v>
      </c>
    </row>
    <row r="8" spans="1:13" ht="63.75" x14ac:dyDescent="0.25">
      <c r="A8" s="165">
        <f t="shared" ref="A8:A63" si="0">+A7+1</f>
        <v>3</v>
      </c>
      <c r="B8" s="98" t="s">
        <v>255</v>
      </c>
      <c r="C8" s="99">
        <v>808000812</v>
      </c>
      <c r="D8" s="95">
        <v>5</v>
      </c>
      <c r="E8" s="95" t="s">
        <v>256</v>
      </c>
      <c r="F8" s="95" t="s">
        <v>257</v>
      </c>
      <c r="G8" s="95" t="s">
        <v>258</v>
      </c>
      <c r="H8" s="93" t="s">
        <v>259</v>
      </c>
      <c r="I8" s="97" t="s">
        <v>260</v>
      </c>
      <c r="J8" s="97" t="s">
        <v>14</v>
      </c>
      <c r="K8" s="94" t="s">
        <v>261</v>
      </c>
      <c r="L8" s="91" t="s">
        <v>262</v>
      </c>
      <c r="M8" s="100" t="s">
        <v>263</v>
      </c>
    </row>
    <row r="9" spans="1:13" ht="76.5" x14ac:dyDescent="0.25">
      <c r="A9" s="165">
        <f t="shared" si="0"/>
        <v>4</v>
      </c>
      <c r="B9" s="98" t="s">
        <v>264</v>
      </c>
      <c r="C9" s="99">
        <v>808003362</v>
      </c>
      <c r="D9" s="95">
        <v>6</v>
      </c>
      <c r="E9" s="95" t="s">
        <v>265</v>
      </c>
      <c r="F9" s="95" t="s">
        <v>266</v>
      </c>
      <c r="G9" s="95" t="s">
        <v>267</v>
      </c>
      <c r="H9" s="93" t="s">
        <v>268</v>
      </c>
      <c r="I9" s="97" t="s">
        <v>269</v>
      </c>
      <c r="J9" s="97" t="s">
        <v>14</v>
      </c>
      <c r="K9" s="94">
        <v>120</v>
      </c>
      <c r="L9" s="91">
        <v>40588</v>
      </c>
      <c r="M9" s="100" t="s">
        <v>270</v>
      </c>
    </row>
    <row r="10" spans="1:13" ht="63.75" x14ac:dyDescent="0.25">
      <c r="A10" s="165">
        <f t="shared" si="0"/>
        <v>5</v>
      </c>
      <c r="B10" s="98" t="s">
        <v>271</v>
      </c>
      <c r="C10" s="99">
        <v>808003888</v>
      </c>
      <c r="D10" s="95">
        <v>8</v>
      </c>
      <c r="E10" s="95" t="s">
        <v>272</v>
      </c>
      <c r="F10" s="95" t="s">
        <v>273</v>
      </c>
      <c r="G10" s="95">
        <v>8667068</v>
      </c>
      <c r="H10" s="93" t="s">
        <v>274</v>
      </c>
      <c r="I10" s="97" t="s">
        <v>275</v>
      </c>
      <c r="J10" s="97" t="s">
        <v>14</v>
      </c>
      <c r="K10" s="94">
        <v>444</v>
      </c>
      <c r="L10" s="91">
        <v>38541</v>
      </c>
      <c r="M10" s="100" t="s">
        <v>276</v>
      </c>
    </row>
    <row r="11" spans="1:13" ht="102" x14ac:dyDescent="0.25">
      <c r="A11" s="165">
        <f t="shared" si="0"/>
        <v>6</v>
      </c>
      <c r="B11" s="98" t="s">
        <v>277</v>
      </c>
      <c r="C11" s="99">
        <v>808004117</v>
      </c>
      <c r="D11" s="95">
        <v>2</v>
      </c>
      <c r="E11" s="95" t="s">
        <v>278</v>
      </c>
      <c r="F11" s="95" t="s">
        <v>279</v>
      </c>
      <c r="G11" s="95" t="s">
        <v>280</v>
      </c>
      <c r="H11" s="93" t="s">
        <v>281</v>
      </c>
      <c r="I11" s="97" t="s">
        <v>282</v>
      </c>
      <c r="J11" s="97" t="s">
        <v>14</v>
      </c>
      <c r="K11" s="94">
        <v>900</v>
      </c>
      <c r="L11" s="91">
        <v>38971</v>
      </c>
      <c r="M11" s="100" t="s">
        <v>283</v>
      </c>
    </row>
    <row r="12" spans="1:13" ht="76.5" x14ac:dyDescent="0.25">
      <c r="A12" s="165">
        <f t="shared" si="0"/>
        <v>7</v>
      </c>
      <c r="B12" s="98" t="s">
        <v>284</v>
      </c>
      <c r="C12" s="99">
        <v>830510125</v>
      </c>
      <c r="D12" s="95">
        <v>1</v>
      </c>
      <c r="E12" s="95" t="s">
        <v>285</v>
      </c>
      <c r="F12" s="95" t="s">
        <v>286</v>
      </c>
      <c r="G12" s="95" t="s">
        <v>287</v>
      </c>
      <c r="H12" s="93" t="s">
        <v>288</v>
      </c>
      <c r="I12" s="97" t="s">
        <v>289</v>
      </c>
      <c r="J12" s="97" t="s">
        <v>14</v>
      </c>
      <c r="K12" s="94">
        <v>572</v>
      </c>
      <c r="L12" s="91">
        <v>39976</v>
      </c>
      <c r="M12" s="100" t="s">
        <v>290</v>
      </c>
    </row>
    <row r="13" spans="1:13" ht="51" x14ac:dyDescent="0.25">
      <c r="A13" s="165">
        <f t="shared" si="0"/>
        <v>8</v>
      </c>
      <c r="B13" s="98" t="s">
        <v>291</v>
      </c>
      <c r="C13" s="99">
        <v>832001112</v>
      </c>
      <c r="D13" s="95">
        <v>1</v>
      </c>
      <c r="E13" s="95" t="s">
        <v>292</v>
      </c>
      <c r="F13" s="95" t="s">
        <v>293</v>
      </c>
      <c r="G13" s="95" t="s">
        <v>294</v>
      </c>
      <c r="H13" s="93" t="s">
        <v>295</v>
      </c>
      <c r="I13" s="97" t="s">
        <v>296</v>
      </c>
      <c r="J13" s="97" t="s">
        <v>14</v>
      </c>
      <c r="K13" s="94" t="s">
        <v>297</v>
      </c>
      <c r="L13" s="91">
        <v>35794</v>
      </c>
      <c r="M13" s="100" t="s">
        <v>298</v>
      </c>
    </row>
    <row r="14" spans="1:13" ht="267.75" x14ac:dyDescent="0.25">
      <c r="A14" s="165">
        <f t="shared" si="0"/>
        <v>9</v>
      </c>
      <c r="B14" s="98" t="s">
        <v>299</v>
      </c>
      <c r="C14" s="99">
        <v>832001359</v>
      </c>
      <c r="D14" s="95">
        <v>1</v>
      </c>
      <c r="E14" s="95" t="s">
        <v>300</v>
      </c>
      <c r="F14" s="95" t="s">
        <v>301</v>
      </c>
      <c r="G14" s="95" t="s">
        <v>302</v>
      </c>
      <c r="H14" s="93" t="s">
        <v>303</v>
      </c>
      <c r="I14" s="97" t="s">
        <v>304</v>
      </c>
      <c r="J14" s="97" t="s">
        <v>14</v>
      </c>
      <c r="K14" s="94">
        <v>201</v>
      </c>
      <c r="L14" s="91">
        <v>38777</v>
      </c>
      <c r="M14" s="100" t="s">
        <v>305</v>
      </c>
    </row>
    <row r="15" spans="1:13" ht="63.75" x14ac:dyDescent="0.25">
      <c r="A15" s="165">
        <f t="shared" si="0"/>
        <v>10</v>
      </c>
      <c r="B15" s="98" t="s">
        <v>306</v>
      </c>
      <c r="C15" s="99">
        <v>832001618</v>
      </c>
      <c r="D15" s="95">
        <v>4</v>
      </c>
      <c r="E15" s="95" t="s">
        <v>307</v>
      </c>
      <c r="F15" s="95" t="s">
        <v>308</v>
      </c>
      <c r="G15" s="95" t="s">
        <v>309</v>
      </c>
      <c r="H15" s="93" t="s">
        <v>310</v>
      </c>
      <c r="I15" s="97" t="s">
        <v>311</v>
      </c>
      <c r="J15" s="97" t="s">
        <v>14</v>
      </c>
      <c r="K15" s="94">
        <v>157</v>
      </c>
      <c r="L15" s="91">
        <v>36976</v>
      </c>
      <c r="M15" s="100" t="s">
        <v>312</v>
      </c>
    </row>
    <row r="16" spans="1:13" ht="51" x14ac:dyDescent="0.25">
      <c r="A16" s="165">
        <f t="shared" si="0"/>
        <v>11</v>
      </c>
      <c r="B16" s="98" t="s">
        <v>313</v>
      </c>
      <c r="C16" s="99">
        <v>832001643</v>
      </c>
      <c r="D16" s="95">
        <v>9</v>
      </c>
      <c r="E16" s="95" t="s">
        <v>314</v>
      </c>
      <c r="F16" s="95" t="s">
        <v>315</v>
      </c>
      <c r="G16" s="95" t="s">
        <v>316</v>
      </c>
      <c r="H16" s="93" t="s">
        <v>317</v>
      </c>
      <c r="I16" s="97" t="s">
        <v>318</v>
      </c>
      <c r="J16" s="97" t="s">
        <v>14</v>
      </c>
      <c r="K16" s="94" t="s">
        <v>319</v>
      </c>
      <c r="L16" s="91" t="s">
        <v>320</v>
      </c>
      <c r="M16" s="100" t="s">
        <v>321</v>
      </c>
    </row>
    <row r="17" spans="1:13" ht="76.5" x14ac:dyDescent="0.25">
      <c r="A17" s="165">
        <f t="shared" si="0"/>
        <v>12</v>
      </c>
      <c r="B17" s="98" t="s">
        <v>322</v>
      </c>
      <c r="C17" s="99">
        <v>832001682</v>
      </c>
      <c r="D17" s="95">
        <v>6</v>
      </c>
      <c r="E17" s="95" t="s">
        <v>323</v>
      </c>
      <c r="F17" s="95" t="s">
        <v>324</v>
      </c>
      <c r="G17" s="95" t="s">
        <v>325</v>
      </c>
      <c r="H17" s="93" t="s">
        <v>326</v>
      </c>
      <c r="I17" s="97" t="s">
        <v>327</v>
      </c>
      <c r="J17" s="97" t="s">
        <v>14</v>
      </c>
      <c r="K17" s="94">
        <v>813</v>
      </c>
      <c r="L17" s="91">
        <v>38335</v>
      </c>
      <c r="M17" s="100" t="s">
        <v>328</v>
      </c>
    </row>
    <row r="18" spans="1:13" ht="76.5" x14ac:dyDescent="0.25">
      <c r="A18" s="165">
        <f t="shared" si="0"/>
        <v>13</v>
      </c>
      <c r="B18" s="98" t="s">
        <v>329</v>
      </c>
      <c r="C18" s="99">
        <v>832002345</v>
      </c>
      <c r="D18" s="95">
        <v>3</v>
      </c>
      <c r="E18" s="95" t="s">
        <v>330</v>
      </c>
      <c r="F18" s="95" t="s">
        <v>331</v>
      </c>
      <c r="G18" s="95">
        <v>8548067</v>
      </c>
      <c r="H18" s="93" t="s">
        <v>332</v>
      </c>
      <c r="I18" s="97" t="s">
        <v>333</v>
      </c>
      <c r="J18" s="97" t="s">
        <v>14</v>
      </c>
      <c r="K18" s="94" t="s">
        <v>334</v>
      </c>
      <c r="L18" s="91" t="s">
        <v>335</v>
      </c>
      <c r="M18" s="100" t="s">
        <v>336</v>
      </c>
    </row>
    <row r="19" spans="1:13" ht="63.75" x14ac:dyDescent="0.25">
      <c r="A19" s="165">
        <f t="shared" si="0"/>
        <v>14</v>
      </c>
      <c r="B19" s="98" t="s">
        <v>337</v>
      </c>
      <c r="C19" s="99">
        <v>832002543</v>
      </c>
      <c r="D19" s="95">
        <v>5</v>
      </c>
      <c r="E19" s="95" t="s">
        <v>338</v>
      </c>
      <c r="F19" s="95" t="s">
        <v>339</v>
      </c>
      <c r="G19" s="95" t="s">
        <v>340</v>
      </c>
      <c r="H19" s="93" t="s">
        <v>341</v>
      </c>
      <c r="I19" s="97" t="s">
        <v>342</v>
      </c>
      <c r="J19" s="97" t="s">
        <v>14</v>
      </c>
      <c r="K19" s="94" t="s">
        <v>343</v>
      </c>
      <c r="L19" s="91" t="s">
        <v>344</v>
      </c>
      <c r="M19" s="100" t="s">
        <v>345</v>
      </c>
    </row>
    <row r="20" spans="1:13" ht="153" x14ac:dyDescent="0.25">
      <c r="A20" s="165">
        <f t="shared" si="0"/>
        <v>15</v>
      </c>
      <c r="B20" s="98" t="s">
        <v>346</v>
      </c>
      <c r="C20" s="99">
        <v>832002744</v>
      </c>
      <c r="D20" s="95">
        <v>9</v>
      </c>
      <c r="E20" s="95" t="s">
        <v>347</v>
      </c>
      <c r="F20" s="95" t="s">
        <v>348</v>
      </c>
      <c r="G20" s="95" t="s">
        <v>349</v>
      </c>
      <c r="H20" s="93" t="s">
        <v>350</v>
      </c>
      <c r="I20" s="97" t="s">
        <v>351</v>
      </c>
      <c r="J20" s="97" t="s">
        <v>14</v>
      </c>
      <c r="K20" s="94">
        <v>1414</v>
      </c>
      <c r="L20" s="91">
        <v>40163</v>
      </c>
      <c r="M20" s="100" t="s">
        <v>352</v>
      </c>
    </row>
    <row r="21" spans="1:13" ht="63.75" x14ac:dyDescent="0.25">
      <c r="A21" s="165">
        <f t="shared" si="0"/>
        <v>16</v>
      </c>
      <c r="B21" s="98" t="s">
        <v>353</v>
      </c>
      <c r="C21" s="99">
        <v>832003558</v>
      </c>
      <c r="D21" s="95">
        <v>1</v>
      </c>
      <c r="E21" s="95" t="s">
        <v>354</v>
      </c>
      <c r="F21" s="95" t="s">
        <v>355</v>
      </c>
      <c r="G21" s="95">
        <v>8457267</v>
      </c>
      <c r="H21" s="93" t="s">
        <v>356</v>
      </c>
      <c r="I21" s="97" t="s">
        <v>357</v>
      </c>
      <c r="J21" s="97" t="s">
        <v>14</v>
      </c>
      <c r="K21" s="94">
        <v>651</v>
      </c>
      <c r="L21" s="91">
        <v>36038</v>
      </c>
      <c r="M21" s="100" t="s">
        <v>358</v>
      </c>
    </row>
    <row r="22" spans="1:13" ht="76.5" x14ac:dyDescent="0.25">
      <c r="A22" s="165">
        <f t="shared" si="0"/>
        <v>17</v>
      </c>
      <c r="B22" s="98" t="s">
        <v>359</v>
      </c>
      <c r="C22" s="99">
        <v>832004037</v>
      </c>
      <c r="D22" s="95">
        <v>9</v>
      </c>
      <c r="E22" s="95" t="s">
        <v>360</v>
      </c>
      <c r="F22" s="95" t="s">
        <v>361</v>
      </c>
      <c r="G22" s="95" t="s">
        <v>362</v>
      </c>
      <c r="H22" s="93" t="s">
        <v>363</v>
      </c>
      <c r="I22" s="97" t="s">
        <v>364</v>
      </c>
      <c r="J22" s="97" t="s">
        <v>14</v>
      </c>
      <c r="K22" s="94">
        <v>549</v>
      </c>
      <c r="L22" s="91">
        <v>37103</v>
      </c>
      <c r="M22" s="100" t="s">
        <v>365</v>
      </c>
    </row>
    <row r="23" spans="1:13" ht="63.75" x14ac:dyDescent="0.25">
      <c r="A23" s="165">
        <f t="shared" si="0"/>
        <v>18</v>
      </c>
      <c r="B23" s="98" t="s">
        <v>366</v>
      </c>
      <c r="C23" s="99">
        <v>832004645</v>
      </c>
      <c r="D23" s="95">
        <v>7</v>
      </c>
      <c r="E23" s="95" t="s">
        <v>367</v>
      </c>
      <c r="F23" s="95" t="s">
        <v>368</v>
      </c>
      <c r="G23" s="95" t="s">
        <v>369</v>
      </c>
      <c r="H23" s="93" t="s">
        <v>370</v>
      </c>
      <c r="I23" s="97" t="s">
        <v>371</v>
      </c>
      <c r="J23" s="97" t="s">
        <v>14</v>
      </c>
      <c r="K23" s="94" t="s">
        <v>372</v>
      </c>
      <c r="L23" s="91" t="s">
        <v>373</v>
      </c>
      <c r="M23" s="100" t="s">
        <v>374</v>
      </c>
    </row>
    <row r="24" spans="1:13" ht="127.5" x14ac:dyDescent="0.25">
      <c r="A24" s="165">
        <f t="shared" si="0"/>
        <v>19</v>
      </c>
      <c r="B24" s="98" t="s">
        <v>375</v>
      </c>
      <c r="C24" s="99">
        <v>832004739</v>
      </c>
      <c r="D24" s="95">
        <v>0</v>
      </c>
      <c r="E24" s="95" t="s">
        <v>376</v>
      </c>
      <c r="F24" s="95" t="s">
        <v>377</v>
      </c>
      <c r="G24" s="95" t="s">
        <v>378</v>
      </c>
      <c r="H24" s="93" t="s">
        <v>379</v>
      </c>
      <c r="I24" s="97" t="s">
        <v>380</v>
      </c>
      <c r="J24" s="97" t="s">
        <v>14</v>
      </c>
      <c r="K24" s="94">
        <v>278</v>
      </c>
      <c r="L24" s="91">
        <v>37027</v>
      </c>
      <c r="M24" s="100" t="s">
        <v>381</v>
      </c>
    </row>
    <row r="25" spans="1:13" ht="76.5" x14ac:dyDescent="0.25">
      <c r="A25" s="165">
        <f t="shared" si="0"/>
        <v>20</v>
      </c>
      <c r="B25" s="98" t="s">
        <v>382</v>
      </c>
      <c r="C25" s="99">
        <v>832005604</v>
      </c>
      <c r="D25" s="95">
        <v>1</v>
      </c>
      <c r="E25" s="93" t="s">
        <v>383</v>
      </c>
      <c r="F25" s="95" t="s">
        <v>384</v>
      </c>
      <c r="G25" s="95" t="s">
        <v>385</v>
      </c>
      <c r="H25" s="93" t="s">
        <v>386</v>
      </c>
      <c r="I25" s="97" t="s">
        <v>387</v>
      </c>
      <c r="J25" s="97" t="s">
        <v>14</v>
      </c>
      <c r="K25" s="94" t="s">
        <v>388</v>
      </c>
      <c r="L25" s="91" t="s">
        <v>389</v>
      </c>
      <c r="M25" s="100" t="s">
        <v>390</v>
      </c>
    </row>
    <row r="26" spans="1:13" ht="409.5" x14ac:dyDescent="0.25">
      <c r="A26" s="165">
        <f t="shared" si="0"/>
        <v>21</v>
      </c>
      <c r="B26" s="98" t="s">
        <v>391</v>
      </c>
      <c r="C26" s="99">
        <v>832005664</v>
      </c>
      <c r="D26" s="95">
        <v>1</v>
      </c>
      <c r="E26" s="93" t="s">
        <v>392</v>
      </c>
      <c r="F26" s="95" t="s">
        <v>393</v>
      </c>
      <c r="G26" s="95" t="s">
        <v>394</v>
      </c>
      <c r="H26" s="93" t="s">
        <v>395</v>
      </c>
      <c r="I26" s="97" t="s">
        <v>396</v>
      </c>
      <c r="J26" s="97" t="s">
        <v>14</v>
      </c>
      <c r="K26" s="94">
        <v>785</v>
      </c>
      <c r="L26" s="91">
        <v>39315</v>
      </c>
      <c r="M26" s="100" t="s">
        <v>397</v>
      </c>
    </row>
    <row r="27" spans="1:13" ht="63.75" x14ac:dyDescent="0.25">
      <c r="A27" s="165">
        <f t="shared" si="0"/>
        <v>22</v>
      </c>
      <c r="B27" s="98" t="s">
        <v>398</v>
      </c>
      <c r="C27" s="99">
        <v>832005765</v>
      </c>
      <c r="D27" s="95">
        <v>7</v>
      </c>
      <c r="E27" s="93" t="s">
        <v>399</v>
      </c>
      <c r="F27" s="95" t="s">
        <v>400</v>
      </c>
      <c r="G27" s="95">
        <v>8645229</v>
      </c>
      <c r="H27" s="93" t="s">
        <v>401</v>
      </c>
      <c r="I27" s="97" t="s">
        <v>402</v>
      </c>
      <c r="J27" s="97" t="s">
        <v>14</v>
      </c>
      <c r="K27" s="94">
        <v>272</v>
      </c>
      <c r="L27" s="91">
        <v>37027</v>
      </c>
      <c r="M27" s="100" t="s">
        <v>403</v>
      </c>
    </row>
    <row r="28" spans="1:13" ht="89.25" x14ac:dyDescent="0.25">
      <c r="A28" s="165">
        <f t="shared" si="0"/>
        <v>23</v>
      </c>
      <c r="B28" s="98" t="s">
        <v>404</v>
      </c>
      <c r="C28" s="99">
        <v>832005802</v>
      </c>
      <c r="D28" s="95">
        <v>1</v>
      </c>
      <c r="E28" s="93" t="s">
        <v>405</v>
      </c>
      <c r="F28" s="95" t="s">
        <v>406</v>
      </c>
      <c r="G28" s="95" t="s">
        <v>407</v>
      </c>
      <c r="H28" s="93" t="s">
        <v>408</v>
      </c>
      <c r="I28" s="97" t="s">
        <v>409</v>
      </c>
      <c r="J28" s="97" t="s">
        <v>14</v>
      </c>
      <c r="K28" s="94">
        <v>1073</v>
      </c>
      <c r="L28" s="91">
        <v>37243</v>
      </c>
      <c r="M28" s="100" t="s">
        <v>410</v>
      </c>
    </row>
    <row r="29" spans="1:13" ht="114.75" x14ac:dyDescent="0.25">
      <c r="A29" s="165">
        <f t="shared" si="0"/>
        <v>24</v>
      </c>
      <c r="B29" s="98" t="s">
        <v>411</v>
      </c>
      <c r="C29" s="99">
        <v>832006673</v>
      </c>
      <c r="D29" s="95">
        <v>2</v>
      </c>
      <c r="E29" s="93" t="s">
        <v>412</v>
      </c>
      <c r="F29" s="95" t="s">
        <v>413</v>
      </c>
      <c r="G29" s="95" t="s">
        <v>414</v>
      </c>
      <c r="H29" s="93" t="s">
        <v>415</v>
      </c>
      <c r="I29" s="97" t="s">
        <v>416</v>
      </c>
      <c r="J29" s="97" t="s">
        <v>14</v>
      </c>
      <c r="K29" s="94" t="s">
        <v>417</v>
      </c>
      <c r="L29" s="91" t="s">
        <v>418</v>
      </c>
      <c r="M29" s="100" t="s">
        <v>419</v>
      </c>
    </row>
    <row r="30" spans="1:13" ht="127.5" x14ac:dyDescent="0.25">
      <c r="A30" s="165">
        <f t="shared" si="0"/>
        <v>25</v>
      </c>
      <c r="B30" s="98" t="s">
        <v>420</v>
      </c>
      <c r="C30" s="99">
        <v>832006884</v>
      </c>
      <c r="D30" s="95">
        <v>1</v>
      </c>
      <c r="E30" s="93" t="s">
        <v>421</v>
      </c>
      <c r="F30" s="95" t="s">
        <v>422</v>
      </c>
      <c r="G30" s="95" t="s">
        <v>423</v>
      </c>
      <c r="H30" s="93" t="s">
        <v>424</v>
      </c>
      <c r="I30" s="97" t="s">
        <v>425</v>
      </c>
      <c r="J30" s="97" t="s">
        <v>14</v>
      </c>
      <c r="K30" s="94">
        <v>26</v>
      </c>
      <c r="L30" s="91">
        <v>38729</v>
      </c>
      <c r="M30" s="100" t="s">
        <v>426</v>
      </c>
    </row>
    <row r="31" spans="1:13" ht="89.25" x14ac:dyDescent="0.25">
      <c r="A31" s="165">
        <f t="shared" si="0"/>
        <v>26</v>
      </c>
      <c r="B31" s="98" t="s">
        <v>427</v>
      </c>
      <c r="C31" s="99">
        <v>832007607</v>
      </c>
      <c r="D31" s="95">
        <v>0</v>
      </c>
      <c r="E31" s="93" t="s">
        <v>428</v>
      </c>
      <c r="F31" s="95" t="s">
        <v>429</v>
      </c>
      <c r="G31" s="95" t="s">
        <v>430</v>
      </c>
      <c r="H31" s="93" t="s">
        <v>431</v>
      </c>
      <c r="I31" s="97" t="s">
        <v>432</v>
      </c>
      <c r="J31" s="97" t="s">
        <v>14</v>
      </c>
      <c r="K31" s="94" t="s">
        <v>433</v>
      </c>
      <c r="L31" s="91" t="s">
        <v>434</v>
      </c>
      <c r="M31" s="100" t="s">
        <v>435</v>
      </c>
    </row>
    <row r="32" spans="1:13" ht="153" x14ac:dyDescent="0.25">
      <c r="A32" s="165">
        <f t="shared" si="0"/>
        <v>27</v>
      </c>
      <c r="B32" s="98" t="s">
        <v>436</v>
      </c>
      <c r="C32" s="99">
        <v>832007807</v>
      </c>
      <c r="D32" s="95">
        <v>7</v>
      </c>
      <c r="E32" s="93" t="s">
        <v>437</v>
      </c>
      <c r="F32" s="95" t="s">
        <v>438</v>
      </c>
      <c r="G32" s="95">
        <v>3124396515</v>
      </c>
      <c r="H32" s="93" t="s">
        <v>439</v>
      </c>
      <c r="I32" s="97" t="s">
        <v>440</v>
      </c>
      <c r="J32" s="97" t="s">
        <v>14</v>
      </c>
      <c r="K32" s="94">
        <v>937</v>
      </c>
      <c r="L32" s="91">
        <v>40745</v>
      </c>
      <c r="M32" s="100" t="s">
        <v>441</v>
      </c>
    </row>
    <row r="33" spans="1:13" ht="76.5" x14ac:dyDescent="0.25">
      <c r="A33" s="165">
        <f t="shared" si="0"/>
        <v>28</v>
      </c>
      <c r="B33" s="98" t="s">
        <v>442</v>
      </c>
      <c r="C33" s="99">
        <v>832009257</v>
      </c>
      <c r="D33" s="95">
        <v>5</v>
      </c>
      <c r="E33" s="93" t="s">
        <v>443</v>
      </c>
      <c r="F33" s="95" t="s">
        <v>444</v>
      </c>
      <c r="G33" s="95" t="s">
        <v>445</v>
      </c>
      <c r="H33" s="93" t="s">
        <v>446</v>
      </c>
      <c r="I33" s="97" t="s">
        <v>447</v>
      </c>
      <c r="J33" s="97" t="s">
        <v>14</v>
      </c>
      <c r="K33" s="94">
        <v>20</v>
      </c>
      <c r="L33" s="91">
        <v>37994</v>
      </c>
      <c r="M33" s="100" t="s">
        <v>448</v>
      </c>
    </row>
    <row r="34" spans="1:13" ht="114.75" x14ac:dyDescent="0.25">
      <c r="A34" s="165">
        <f t="shared" si="0"/>
        <v>29</v>
      </c>
      <c r="B34" s="98" t="s">
        <v>449</v>
      </c>
      <c r="C34" s="99">
        <v>832009613</v>
      </c>
      <c r="D34" s="95">
        <v>4</v>
      </c>
      <c r="E34" s="93" t="s">
        <v>450</v>
      </c>
      <c r="F34" s="95" t="s">
        <v>451</v>
      </c>
      <c r="G34" s="95" t="s">
        <v>452</v>
      </c>
      <c r="H34" s="93" t="s">
        <v>453</v>
      </c>
      <c r="I34" s="97" t="s">
        <v>454</v>
      </c>
      <c r="J34" s="97" t="s">
        <v>14</v>
      </c>
      <c r="K34" s="94" t="s">
        <v>455</v>
      </c>
      <c r="L34" s="91" t="s">
        <v>456</v>
      </c>
      <c r="M34" s="100" t="s">
        <v>457</v>
      </c>
    </row>
    <row r="35" spans="1:13" ht="63.75" x14ac:dyDescent="0.25">
      <c r="A35" s="165">
        <f t="shared" si="0"/>
        <v>30</v>
      </c>
      <c r="B35" s="98" t="s">
        <v>458</v>
      </c>
      <c r="C35" s="99">
        <v>832010357</v>
      </c>
      <c r="D35" s="95">
        <v>5</v>
      </c>
      <c r="E35" s="93" t="s">
        <v>459</v>
      </c>
      <c r="F35" s="95" t="s">
        <v>460</v>
      </c>
      <c r="G35" s="95" t="s">
        <v>461</v>
      </c>
      <c r="H35" s="93" t="s">
        <v>462</v>
      </c>
      <c r="I35" s="97" t="s">
        <v>463</v>
      </c>
      <c r="J35" s="97" t="s">
        <v>14</v>
      </c>
      <c r="K35" s="94">
        <v>116</v>
      </c>
      <c r="L35" s="91">
        <v>38397</v>
      </c>
      <c r="M35" s="100" t="s">
        <v>464</v>
      </c>
    </row>
    <row r="36" spans="1:13" ht="63.75" x14ac:dyDescent="0.25">
      <c r="A36" s="165">
        <f t="shared" si="0"/>
        <v>31</v>
      </c>
      <c r="B36" s="98" t="s">
        <v>465</v>
      </c>
      <c r="C36" s="99">
        <v>832010371</v>
      </c>
      <c r="D36" s="95">
        <v>9</v>
      </c>
      <c r="E36" s="93" t="s">
        <v>466</v>
      </c>
      <c r="F36" s="95" t="s">
        <v>467</v>
      </c>
      <c r="G36" s="95" t="s">
        <v>468</v>
      </c>
      <c r="H36" s="93" t="s">
        <v>469</v>
      </c>
      <c r="I36" s="97" t="s">
        <v>470</v>
      </c>
      <c r="J36" s="97" t="s">
        <v>14</v>
      </c>
      <c r="K36" s="94">
        <v>764</v>
      </c>
      <c r="L36" s="91">
        <v>38315</v>
      </c>
      <c r="M36" s="100" t="s">
        <v>471</v>
      </c>
    </row>
    <row r="37" spans="1:13" ht="51" x14ac:dyDescent="0.25">
      <c r="A37" s="165">
        <f t="shared" si="0"/>
        <v>32</v>
      </c>
      <c r="B37" s="98" t="s">
        <v>472</v>
      </c>
      <c r="C37" s="99">
        <v>832010851</v>
      </c>
      <c r="D37" s="95">
        <v>2</v>
      </c>
      <c r="E37" s="93" t="s">
        <v>473</v>
      </c>
      <c r="F37" s="95" t="s">
        <v>474</v>
      </c>
      <c r="G37" s="95" t="s">
        <v>475</v>
      </c>
      <c r="H37" s="93" t="s">
        <v>476</v>
      </c>
      <c r="I37" s="97" t="s">
        <v>477</v>
      </c>
      <c r="J37" s="97" t="s">
        <v>14</v>
      </c>
      <c r="K37" s="94">
        <v>483</v>
      </c>
      <c r="L37" s="91">
        <v>38554</v>
      </c>
      <c r="M37" s="100" t="s">
        <v>478</v>
      </c>
    </row>
    <row r="38" spans="1:13" ht="76.5" x14ac:dyDescent="0.25">
      <c r="A38" s="165">
        <f t="shared" si="0"/>
        <v>33</v>
      </c>
      <c r="B38" s="98" t="s">
        <v>479</v>
      </c>
      <c r="C38" s="99">
        <v>832010993</v>
      </c>
      <c r="D38" s="95">
        <v>1</v>
      </c>
      <c r="E38" s="93" t="s">
        <v>480</v>
      </c>
      <c r="F38" s="95" t="s">
        <v>481</v>
      </c>
      <c r="G38" s="95" t="s">
        <v>482</v>
      </c>
      <c r="H38" s="93" t="s">
        <v>483</v>
      </c>
      <c r="I38" s="97" t="s">
        <v>484</v>
      </c>
      <c r="J38" s="97" t="s">
        <v>14</v>
      </c>
      <c r="K38" s="94">
        <v>561</v>
      </c>
      <c r="L38" s="91">
        <v>38583</v>
      </c>
      <c r="M38" s="100" t="s">
        <v>485</v>
      </c>
    </row>
    <row r="39" spans="1:13" ht="102" x14ac:dyDescent="0.25">
      <c r="A39" s="165">
        <f t="shared" si="0"/>
        <v>34</v>
      </c>
      <c r="B39" s="98" t="s">
        <v>486</v>
      </c>
      <c r="C39" s="99">
        <v>832011150</v>
      </c>
      <c r="D39" s="95">
        <v>2</v>
      </c>
      <c r="E39" s="93" t="s">
        <v>487</v>
      </c>
      <c r="F39" s="95" t="s">
        <v>488</v>
      </c>
      <c r="G39" s="95" t="s">
        <v>489</v>
      </c>
      <c r="H39" s="93" t="s">
        <v>490</v>
      </c>
      <c r="I39" s="97" t="s">
        <v>491</v>
      </c>
      <c r="J39" s="97" t="s">
        <v>14</v>
      </c>
      <c r="K39" s="94">
        <v>1576</v>
      </c>
      <c r="L39" s="91">
        <v>39416</v>
      </c>
      <c r="M39" s="100" t="s">
        <v>492</v>
      </c>
    </row>
    <row r="40" spans="1:13" ht="409.5" x14ac:dyDescent="0.25">
      <c r="A40" s="165">
        <f t="shared" si="0"/>
        <v>35</v>
      </c>
      <c r="B40" s="98" t="s">
        <v>493</v>
      </c>
      <c r="C40" s="99">
        <v>832011188</v>
      </c>
      <c r="D40" s="95">
        <v>1</v>
      </c>
      <c r="E40" s="93" t="s">
        <v>494</v>
      </c>
      <c r="F40" s="95" t="s">
        <v>495</v>
      </c>
      <c r="G40" s="95" t="s">
        <v>496</v>
      </c>
      <c r="H40" s="93" t="s">
        <v>497</v>
      </c>
      <c r="I40" s="97" t="s">
        <v>498</v>
      </c>
      <c r="J40" s="97" t="s">
        <v>14</v>
      </c>
      <c r="K40" s="94">
        <v>601</v>
      </c>
      <c r="L40" s="91">
        <v>39982</v>
      </c>
      <c r="M40" s="100" t="s">
        <v>499</v>
      </c>
    </row>
    <row r="41" spans="1:13" ht="51" x14ac:dyDescent="0.25">
      <c r="A41" s="165">
        <f t="shared" si="0"/>
        <v>36</v>
      </c>
      <c r="B41" s="98" t="s">
        <v>500</v>
      </c>
      <c r="C41" s="99">
        <v>900022158</v>
      </c>
      <c r="D41" s="95">
        <v>4</v>
      </c>
      <c r="E41" s="93" t="s">
        <v>501</v>
      </c>
      <c r="F41" s="95" t="s">
        <v>502</v>
      </c>
      <c r="G41" s="95">
        <v>3132673037</v>
      </c>
      <c r="H41" s="93" t="s">
        <v>503</v>
      </c>
      <c r="I41" s="97" t="s">
        <v>504</v>
      </c>
      <c r="J41" s="97" t="s">
        <v>14</v>
      </c>
      <c r="K41" s="94">
        <v>506</v>
      </c>
      <c r="L41" s="91">
        <v>35990</v>
      </c>
      <c r="M41" s="100" t="s">
        <v>505</v>
      </c>
    </row>
    <row r="42" spans="1:13" ht="51" x14ac:dyDescent="0.25">
      <c r="A42" s="165">
        <f t="shared" si="0"/>
        <v>37</v>
      </c>
      <c r="B42" s="98" t="s">
        <v>506</v>
      </c>
      <c r="C42" s="99">
        <v>900028671</v>
      </c>
      <c r="D42" s="95">
        <v>9</v>
      </c>
      <c r="E42" s="93" t="s">
        <v>507</v>
      </c>
      <c r="F42" s="95" t="s">
        <v>508</v>
      </c>
      <c r="G42" s="95" t="s">
        <v>509</v>
      </c>
      <c r="H42" s="93" t="s">
        <v>510</v>
      </c>
      <c r="I42" s="97" t="s">
        <v>511</v>
      </c>
      <c r="J42" s="97" t="s">
        <v>14</v>
      </c>
      <c r="K42" s="94">
        <v>248</v>
      </c>
      <c r="L42" s="91">
        <v>38797</v>
      </c>
      <c r="M42" s="100" t="s">
        <v>512</v>
      </c>
    </row>
    <row r="43" spans="1:13" ht="76.5" x14ac:dyDescent="0.25">
      <c r="A43" s="165">
        <f t="shared" si="0"/>
        <v>38</v>
      </c>
      <c r="B43" s="98" t="s">
        <v>513</v>
      </c>
      <c r="C43" s="99">
        <v>900045789</v>
      </c>
      <c r="D43" s="95">
        <v>0</v>
      </c>
      <c r="E43" s="93" t="s">
        <v>514</v>
      </c>
      <c r="F43" s="95" t="s">
        <v>515</v>
      </c>
      <c r="G43" s="95" t="s">
        <v>516</v>
      </c>
      <c r="H43" s="93" t="s">
        <v>517</v>
      </c>
      <c r="I43" s="97" t="s">
        <v>518</v>
      </c>
      <c r="J43" s="97" t="s">
        <v>14</v>
      </c>
      <c r="K43" s="94" t="s">
        <v>519</v>
      </c>
      <c r="L43" s="91" t="s">
        <v>520</v>
      </c>
      <c r="M43" s="100" t="s">
        <v>521</v>
      </c>
    </row>
    <row r="44" spans="1:13" ht="63.75" x14ac:dyDescent="0.25">
      <c r="A44" s="165">
        <f t="shared" si="0"/>
        <v>39</v>
      </c>
      <c r="B44" s="98" t="s">
        <v>522</v>
      </c>
      <c r="C44" s="99">
        <v>900060176</v>
      </c>
      <c r="D44" s="95">
        <v>9</v>
      </c>
      <c r="E44" s="93" t="s">
        <v>523</v>
      </c>
      <c r="F44" s="166" t="s">
        <v>524</v>
      </c>
      <c r="G44" s="95" t="s">
        <v>525</v>
      </c>
      <c r="H44" s="93" t="s">
        <v>526</v>
      </c>
      <c r="I44" s="97" t="s">
        <v>527</v>
      </c>
      <c r="J44" s="97" t="s">
        <v>14</v>
      </c>
      <c r="K44" s="94">
        <v>782</v>
      </c>
      <c r="L44" s="91">
        <v>40023</v>
      </c>
      <c r="M44" s="100" t="s">
        <v>528</v>
      </c>
    </row>
    <row r="45" spans="1:13" ht="102" x14ac:dyDescent="0.25">
      <c r="A45" s="165">
        <f t="shared" si="0"/>
        <v>40</v>
      </c>
      <c r="B45" s="98" t="s">
        <v>529</v>
      </c>
      <c r="C45" s="99">
        <v>900051328</v>
      </c>
      <c r="D45" s="95">
        <v>3</v>
      </c>
      <c r="E45" s="93" t="s">
        <v>530</v>
      </c>
      <c r="F45" s="95" t="s">
        <v>531</v>
      </c>
      <c r="G45" s="95" t="s">
        <v>532</v>
      </c>
      <c r="H45" s="93" t="s">
        <v>533</v>
      </c>
      <c r="I45" s="97" t="s">
        <v>534</v>
      </c>
      <c r="J45" s="97" t="s">
        <v>14</v>
      </c>
      <c r="K45" s="94" t="s">
        <v>535</v>
      </c>
      <c r="L45" s="91" t="s">
        <v>536</v>
      </c>
      <c r="M45" s="100" t="s">
        <v>537</v>
      </c>
    </row>
    <row r="46" spans="1:13" ht="409.5" x14ac:dyDescent="0.25">
      <c r="A46" s="165">
        <f t="shared" si="0"/>
        <v>41</v>
      </c>
      <c r="B46" s="98" t="s">
        <v>538</v>
      </c>
      <c r="C46" s="99">
        <v>900065981</v>
      </c>
      <c r="D46" s="95">
        <v>4</v>
      </c>
      <c r="E46" s="93" t="s">
        <v>539</v>
      </c>
      <c r="F46" s="95" t="s">
        <v>540</v>
      </c>
      <c r="G46" s="95" t="s">
        <v>541</v>
      </c>
      <c r="H46" s="93" t="s">
        <v>542</v>
      </c>
      <c r="I46" s="97" t="s">
        <v>543</v>
      </c>
      <c r="J46" s="97" t="s">
        <v>14</v>
      </c>
      <c r="K46" s="94">
        <v>932</v>
      </c>
      <c r="L46" s="91">
        <v>38975</v>
      </c>
      <c r="M46" s="100" t="s">
        <v>544</v>
      </c>
    </row>
    <row r="47" spans="1:13" ht="51" x14ac:dyDescent="0.25">
      <c r="A47" s="165">
        <f t="shared" si="0"/>
        <v>42</v>
      </c>
      <c r="B47" s="98" t="s">
        <v>545</v>
      </c>
      <c r="C47" s="99">
        <v>900066735</v>
      </c>
      <c r="D47" s="95">
        <v>3</v>
      </c>
      <c r="E47" s="93" t="s">
        <v>546</v>
      </c>
      <c r="F47" s="95" t="s">
        <v>547</v>
      </c>
      <c r="G47" s="95" t="s">
        <v>548</v>
      </c>
      <c r="H47" s="93" t="s">
        <v>549</v>
      </c>
      <c r="I47" s="97" t="s">
        <v>550</v>
      </c>
      <c r="J47" s="97" t="s">
        <v>14</v>
      </c>
      <c r="K47" s="94">
        <v>382</v>
      </c>
      <c r="L47" s="91">
        <v>38847</v>
      </c>
      <c r="M47" s="100" t="s">
        <v>551</v>
      </c>
    </row>
    <row r="48" spans="1:13" ht="51" x14ac:dyDescent="0.25">
      <c r="A48" s="165">
        <f t="shared" si="0"/>
        <v>43</v>
      </c>
      <c r="B48" s="98" t="s">
        <v>552</v>
      </c>
      <c r="C48" s="99">
        <v>900097318</v>
      </c>
      <c r="D48" s="95">
        <v>8</v>
      </c>
      <c r="E48" s="93" t="s">
        <v>553</v>
      </c>
      <c r="F48" s="95" t="s">
        <v>554</v>
      </c>
      <c r="G48" s="95">
        <v>3202585627</v>
      </c>
      <c r="H48" s="93" t="s">
        <v>555</v>
      </c>
      <c r="I48" s="97" t="s">
        <v>556</v>
      </c>
      <c r="J48" s="97" t="s">
        <v>14</v>
      </c>
      <c r="K48" s="94">
        <v>1439</v>
      </c>
      <c r="L48" s="91">
        <v>39385</v>
      </c>
      <c r="M48" s="100" t="s">
        <v>557</v>
      </c>
    </row>
    <row r="49" spans="1:13" ht="153" x14ac:dyDescent="0.25">
      <c r="A49" s="165">
        <f t="shared" si="0"/>
        <v>44</v>
      </c>
      <c r="B49" s="98" t="s">
        <v>558</v>
      </c>
      <c r="C49" s="99">
        <v>900098957</v>
      </c>
      <c r="D49" s="95">
        <v>9</v>
      </c>
      <c r="E49" s="93" t="s">
        <v>559</v>
      </c>
      <c r="F49" s="95" t="s">
        <v>560</v>
      </c>
      <c r="G49" s="95" t="s">
        <v>561</v>
      </c>
      <c r="H49" s="93" t="s">
        <v>562</v>
      </c>
      <c r="I49" s="97" t="s">
        <v>563</v>
      </c>
      <c r="J49" s="97" t="s">
        <v>14</v>
      </c>
      <c r="K49" s="94" t="s">
        <v>564</v>
      </c>
      <c r="L49" s="91" t="s">
        <v>565</v>
      </c>
      <c r="M49" s="100" t="s">
        <v>566</v>
      </c>
    </row>
    <row r="50" spans="1:13" ht="280.5" x14ac:dyDescent="0.25">
      <c r="A50" s="165">
        <f t="shared" si="0"/>
        <v>45</v>
      </c>
      <c r="B50" s="98" t="s">
        <v>567</v>
      </c>
      <c r="C50" s="99">
        <v>900114685</v>
      </c>
      <c r="D50" s="95">
        <v>1</v>
      </c>
      <c r="E50" s="93" t="s">
        <v>568</v>
      </c>
      <c r="F50" s="95" t="s">
        <v>569</v>
      </c>
      <c r="G50" s="95" t="s">
        <v>570</v>
      </c>
      <c r="H50" s="93" t="s">
        <v>571</v>
      </c>
      <c r="I50" s="97" t="s">
        <v>572</v>
      </c>
      <c r="J50" s="97" t="s">
        <v>14</v>
      </c>
      <c r="K50" s="94">
        <v>852</v>
      </c>
      <c r="L50" s="91">
        <v>39640</v>
      </c>
      <c r="M50" s="100" t="s">
        <v>573</v>
      </c>
    </row>
    <row r="51" spans="1:13" ht="102" x14ac:dyDescent="0.25">
      <c r="A51" s="165">
        <f t="shared" si="0"/>
        <v>46</v>
      </c>
      <c r="B51" s="98" t="s">
        <v>574</v>
      </c>
      <c r="C51" s="99">
        <v>900123200</v>
      </c>
      <c r="D51" s="95">
        <v>1</v>
      </c>
      <c r="E51" s="93" t="s">
        <v>575</v>
      </c>
      <c r="F51" s="95" t="s">
        <v>576</v>
      </c>
      <c r="G51" s="95" t="s">
        <v>577</v>
      </c>
      <c r="H51" s="93" t="s">
        <v>578</v>
      </c>
      <c r="I51" s="97" t="s">
        <v>579</v>
      </c>
      <c r="J51" s="97" t="s">
        <v>14</v>
      </c>
      <c r="K51" s="94">
        <v>1437</v>
      </c>
      <c r="L51" s="91">
        <v>39385</v>
      </c>
      <c r="M51" s="100" t="s">
        <v>580</v>
      </c>
    </row>
    <row r="52" spans="1:13" ht="63.75" x14ac:dyDescent="0.25">
      <c r="A52" s="165">
        <f t="shared" si="0"/>
        <v>47</v>
      </c>
      <c r="B52" s="98" t="s">
        <v>581</v>
      </c>
      <c r="C52" s="99">
        <v>900130323</v>
      </c>
      <c r="D52" s="95">
        <v>6</v>
      </c>
      <c r="E52" s="93" t="s">
        <v>582</v>
      </c>
      <c r="F52" s="95" t="s">
        <v>583</v>
      </c>
      <c r="G52" s="95" t="s">
        <v>584</v>
      </c>
      <c r="H52" s="93" t="s">
        <v>585</v>
      </c>
      <c r="I52" s="97" t="s">
        <v>586</v>
      </c>
      <c r="J52" s="97" t="s">
        <v>14</v>
      </c>
      <c r="K52" s="94" t="s">
        <v>587</v>
      </c>
      <c r="L52" s="91" t="s">
        <v>588</v>
      </c>
      <c r="M52" s="100" t="s">
        <v>589</v>
      </c>
    </row>
    <row r="53" spans="1:13" ht="102" x14ac:dyDescent="0.25">
      <c r="A53" s="165">
        <f t="shared" si="0"/>
        <v>48</v>
      </c>
      <c r="B53" s="98" t="s">
        <v>590</v>
      </c>
      <c r="C53" s="99">
        <v>900134153</v>
      </c>
      <c r="D53" s="95">
        <v>9</v>
      </c>
      <c r="E53" s="93" t="s">
        <v>591</v>
      </c>
      <c r="F53" s="95" t="s">
        <v>592</v>
      </c>
      <c r="G53" s="95">
        <v>3107967487</v>
      </c>
      <c r="H53" s="93" t="s">
        <v>593</v>
      </c>
      <c r="I53" s="97" t="s">
        <v>594</v>
      </c>
      <c r="J53" s="97" t="s">
        <v>14</v>
      </c>
      <c r="K53" s="94">
        <v>869</v>
      </c>
      <c r="L53" s="91">
        <v>39644</v>
      </c>
      <c r="M53" s="100" t="s">
        <v>595</v>
      </c>
    </row>
    <row r="54" spans="1:13" ht="191.25" x14ac:dyDescent="0.25">
      <c r="A54" s="165">
        <f t="shared" si="0"/>
        <v>49</v>
      </c>
      <c r="B54" s="98" t="s">
        <v>596</v>
      </c>
      <c r="C54" s="99">
        <v>900143522</v>
      </c>
      <c r="D54" s="95">
        <v>1</v>
      </c>
      <c r="E54" s="93" t="s">
        <v>597</v>
      </c>
      <c r="F54" s="95" t="s">
        <v>598</v>
      </c>
      <c r="G54" s="95">
        <v>8475044</v>
      </c>
      <c r="H54" s="93" t="s">
        <v>599</v>
      </c>
      <c r="I54" s="97" t="s">
        <v>600</v>
      </c>
      <c r="J54" s="97" t="s">
        <v>14</v>
      </c>
      <c r="K54" s="94">
        <v>648</v>
      </c>
      <c r="L54" s="91">
        <v>39619</v>
      </c>
      <c r="M54" s="100" t="s">
        <v>601</v>
      </c>
    </row>
    <row r="55" spans="1:13" ht="140.25" x14ac:dyDescent="0.25">
      <c r="A55" s="165">
        <f t="shared" si="0"/>
        <v>50</v>
      </c>
      <c r="B55" s="98" t="s">
        <v>602</v>
      </c>
      <c r="C55" s="99">
        <v>900144532</v>
      </c>
      <c r="D55" s="95">
        <v>1</v>
      </c>
      <c r="E55" s="93" t="s">
        <v>603</v>
      </c>
      <c r="F55" s="95" t="s">
        <v>604</v>
      </c>
      <c r="G55" s="95" t="s">
        <v>605</v>
      </c>
      <c r="H55" s="93" t="s">
        <v>606</v>
      </c>
      <c r="I55" s="97" t="s">
        <v>607</v>
      </c>
      <c r="J55" s="97" t="s">
        <v>14</v>
      </c>
      <c r="K55" s="94">
        <v>1538</v>
      </c>
      <c r="L55" s="91">
        <v>39793</v>
      </c>
      <c r="M55" s="100" t="s">
        <v>608</v>
      </c>
    </row>
    <row r="56" spans="1:13" ht="318.75" x14ac:dyDescent="0.25">
      <c r="A56" s="165">
        <f t="shared" si="0"/>
        <v>51</v>
      </c>
      <c r="B56" s="98" t="s">
        <v>609</v>
      </c>
      <c r="C56" s="99">
        <v>900225741</v>
      </c>
      <c r="D56" s="95">
        <v>0</v>
      </c>
      <c r="E56" s="93" t="s">
        <v>610</v>
      </c>
      <c r="F56" s="95" t="s">
        <v>611</v>
      </c>
      <c r="G56" s="95" t="s">
        <v>612</v>
      </c>
      <c r="H56" s="93" t="s">
        <v>613</v>
      </c>
      <c r="I56" s="97" t="s">
        <v>614</v>
      </c>
      <c r="J56" s="97" t="s">
        <v>14</v>
      </c>
      <c r="K56" s="94">
        <v>291</v>
      </c>
      <c r="L56" s="91">
        <v>39902</v>
      </c>
      <c r="M56" s="100" t="s">
        <v>615</v>
      </c>
    </row>
    <row r="57" spans="1:13" ht="409.5" x14ac:dyDescent="0.25">
      <c r="A57" s="165">
        <f t="shared" si="0"/>
        <v>52</v>
      </c>
      <c r="B57" s="98" t="s">
        <v>616</v>
      </c>
      <c r="C57" s="99">
        <v>900230471</v>
      </c>
      <c r="D57" s="95">
        <v>7</v>
      </c>
      <c r="E57" s="93" t="s">
        <v>617</v>
      </c>
      <c r="F57" s="95" t="s">
        <v>618</v>
      </c>
      <c r="G57" s="95" t="s">
        <v>619</v>
      </c>
      <c r="H57" s="93" t="s">
        <v>620</v>
      </c>
      <c r="I57" s="97" t="s">
        <v>621</v>
      </c>
      <c r="J57" s="97" t="s">
        <v>14</v>
      </c>
      <c r="K57" s="94">
        <v>776</v>
      </c>
      <c r="L57" s="91">
        <v>40023</v>
      </c>
      <c r="M57" s="100" t="s">
        <v>622</v>
      </c>
    </row>
    <row r="58" spans="1:13" ht="114.75" x14ac:dyDescent="0.25">
      <c r="A58" s="165">
        <f t="shared" si="0"/>
        <v>53</v>
      </c>
      <c r="B58" s="98" t="s">
        <v>623</v>
      </c>
      <c r="C58" s="99">
        <v>900230912</v>
      </c>
      <c r="D58" s="95">
        <v>3</v>
      </c>
      <c r="E58" s="93" t="s">
        <v>624</v>
      </c>
      <c r="F58" s="95" t="s">
        <v>625</v>
      </c>
      <c r="G58" s="95" t="s">
        <v>626</v>
      </c>
      <c r="H58" s="93" t="s">
        <v>627</v>
      </c>
      <c r="I58" s="97" t="s">
        <v>628</v>
      </c>
      <c r="J58" s="97" t="s">
        <v>14</v>
      </c>
      <c r="K58" s="94">
        <v>921</v>
      </c>
      <c r="L58" s="91">
        <v>40431</v>
      </c>
      <c r="M58" s="100" t="s">
        <v>629</v>
      </c>
    </row>
    <row r="59" spans="1:13" ht="102" x14ac:dyDescent="0.25">
      <c r="A59" s="165">
        <f t="shared" si="0"/>
        <v>54</v>
      </c>
      <c r="B59" s="98" t="s">
        <v>630</v>
      </c>
      <c r="C59" s="99">
        <v>900276984</v>
      </c>
      <c r="D59" s="95">
        <v>1</v>
      </c>
      <c r="E59" s="93" t="s">
        <v>631</v>
      </c>
      <c r="F59" s="95" t="s">
        <v>632</v>
      </c>
      <c r="G59" s="95" t="s">
        <v>633</v>
      </c>
      <c r="H59" s="93" t="s">
        <v>634</v>
      </c>
      <c r="I59" s="97" t="s">
        <v>635</v>
      </c>
      <c r="J59" s="97" t="s">
        <v>14</v>
      </c>
      <c r="K59" s="94">
        <v>645</v>
      </c>
      <c r="L59" s="91">
        <v>40353</v>
      </c>
      <c r="M59" s="100" t="s">
        <v>636</v>
      </c>
    </row>
    <row r="60" spans="1:13" ht="127.5" x14ac:dyDescent="0.25">
      <c r="A60" s="165">
        <f t="shared" si="0"/>
        <v>55</v>
      </c>
      <c r="B60" s="98" t="s">
        <v>637</v>
      </c>
      <c r="C60" s="99">
        <v>900291315</v>
      </c>
      <c r="D60" s="95">
        <v>7</v>
      </c>
      <c r="E60" s="93" t="s">
        <v>638</v>
      </c>
      <c r="F60" s="95" t="s">
        <v>639</v>
      </c>
      <c r="G60" s="95" t="s">
        <v>640</v>
      </c>
      <c r="H60" s="93" t="s">
        <v>641</v>
      </c>
      <c r="I60" s="97" t="s">
        <v>642</v>
      </c>
      <c r="J60" s="97" t="s">
        <v>643</v>
      </c>
      <c r="K60" s="94">
        <v>405</v>
      </c>
      <c r="L60" s="91">
        <v>40287</v>
      </c>
      <c r="M60" s="100" t="s">
        <v>644</v>
      </c>
    </row>
    <row r="61" spans="1:13" ht="63.75" x14ac:dyDescent="0.25">
      <c r="A61" s="165">
        <f t="shared" si="0"/>
        <v>56</v>
      </c>
      <c r="B61" s="98" t="s">
        <v>645</v>
      </c>
      <c r="C61" s="99">
        <v>900706505</v>
      </c>
      <c r="D61" s="95">
        <v>4</v>
      </c>
      <c r="E61" s="93" t="s">
        <v>646</v>
      </c>
      <c r="F61" s="95" t="s">
        <v>647</v>
      </c>
      <c r="G61" s="95">
        <v>8487234</v>
      </c>
      <c r="H61" s="93" t="s">
        <v>648</v>
      </c>
      <c r="I61" s="97" t="s">
        <v>649</v>
      </c>
      <c r="J61" s="97" t="s">
        <v>14</v>
      </c>
      <c r="K61" s="167">
        <v>723</v>
      </c>
      <c r="L61" s="91">
        <v>42262</v>
      </c>
      <c r="M61" s="102" t="s">
        <v>650</v>
      </c>
    </row>
    <row r="62" spans="1:13" ht="39" x14ac:dyDescent="0.25">
      <c r="A62" s="165">
        <f t="shared" si="0"/>
        <v>57</v>
      </c>
      <c r="B62" s="101" t="s">
        <v>651</v>
      </c>
      <c r="C62" s="103">
        <v>900853096</v>
      </c>
      <c r="D62" s="96">
        <v>1</v>
      </c>
      <c r="E62" s="92" t="s">
        <v>652</v>
      </c>
      <c r="F62" s="95" t="s">
        <v>653</v>
      </c>
      <c r="G62" s="96">
        <v>3106298928</v>
      </c>
      <c r="H62" s="96" t="s">
        <v>654</v>
      </c>
      <c r="I62" s="93" t="s">
        <v>655</v>
      </c>
      <c r="J62" s="168" t="s">
        <v>14</v>
      </c>
      <c r="K62" s="105" t="s">
        <v>656</v>
      </c>
      <c r="L62" s="91">
        <v>42699</v>
      </c>
      <c r="M62" s="169" t="s">
        <v>657</v>
      </c>
    </row>
    <row r="63" spans="1:13" ht="76.5" x14ac:dyDescent="0.25">
      <c r="A63" s="165">
        <f t="shared" si="0"/>
        <v>58</v>
      </c>
      <c r="B63" s="92" t="s">
        <v>658</v>
      </c>
      <c r="C63" s="103">
        <v>800156339</v>
      </c>
      <c r="D63" s="104">
        <v>3</v>
      </c>
      <c r="E63" s="92" t="s">
        <v>659</v>
      </c>
      <c r="F63" s="92" t="s">
        <v>660</v>
      </c>
      <c r="G63" s="92">
        <v>7103225</v>
      </c>
      <c r="H63" s="92" t="s">
        <v>661</v>
      </c>
      <c r="I63" s="92" t="s">
        <v>662</v>
      </c>
      <c r="J63" s="92" t="s">
        <v>663</v>
      </c>
      <c r="K63" s="105">
        <v>1699</v>
      </c>
      <c r="L63" s="91">
        <v>43431</v>
      </c>
      <c r="M63" s="102" t="s">
        <v>664</v>
      </c>
    </row>
  </sheetData>
  <mergeCells count="1">
    <mergeCell ref="A3:M3"/>
  </mergeCells>
  <hyperlinks>
    <hyperlink ref="F31" r:id="rId1" display="televilla@hotmail.combarrigacastiblancojohn@gmail.com" xr:uid="{17C659FE-37D0-4578-8ACE-387C0BA7DCBD}"/>
    <hyperlink ref="F25" r:id="rId2" xr:uid="{E6C414AD-6851-4A69-BAA0-8806E881920C}"/>
    <hyperlink ref="F26" r:id="rId3" display="mailto:asociacion_apg@hotmail.com" xr:uid="{9EF0458D-DDB2-4E30-9FE2-5E34F84174F5}"/>
    <hyperlink ref="F15" r:id="rId4" display="tvcablecaqueza2012@hotmail.es_x000a_" xr:uid="{1E57356F-7C16-4C1A-A61F-6B946A99AE0A}"/>
    <hyperlink ref="F44" r:id="rId5" xr:uid="{0FBE6248-F8B9-4110-B13B-E992EE722A77}"/>
    <hyperlink ref="F61" r:id="rId6" display="julioegori@yahoo.es" xr:uid="{CC30B509-2118-456B-AB67-19782BE72CEC}"/>
  </hyperlinks>
  <pageMargins left="0.7" right="0.7" top="0.75" bottom="0.75" header="0.3" footer="0.3"/>
  <pageSetup orientation="portrait" verticalDpi="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7EB13-503A-4505-B418-C0C234B255EC}">
  <dimension ref="A3:J8"/>
  <sheetViews>
    <sheetView workbookViewId="0">
      <selection activeCell="D10" sqref="D10"/>
    </sheetView>
  </sheetViews>
  <sheetFormatPr baseColWidth="10" defaultRowHeight="14.25" x14ac:dyDescent="0.2"/>
  <cols>
    <col min="1" max="1" width="29.140625" style="106" customWidth="1"/>
    <col min="2" max="2" width="18.42578125" style="106" customWidth="1"/>
    <col min="3" max="3" width="37.140625" style="106" customWidth="1"/>
    <col min="4" max="4" width="34.28515625" style="106" customWidth="1"/>
    <col min="5" max="5" width="12.42578125" style="106" bestFit="1" customWidth="1"/>
    <col min="6" max="6" width="19.28515625" style="106" bestFit="1" customWidth="1"/>
    <col min="7" max="7" width="20.42578125" style="106" customWidth="1"/>
    <col min="8" max="8" width="20.5703125" style="106" bestFit="1" customWidth="1"/>
    <col min="9" max="9" width="22.5703125" style="106" bestFit="1" customWidth="1"/>
    <col min="10" max="10" width="34.28515625" style="106" customWidth="1"/>
    <col min="11" max="16384" width="11.42578125" style="106"/>
  </cols>
  <sheetData>
    <row r="3" spans="1:10" ht="18" x14ac:dyDescent="0.25">
      <c r="A3" s="150" t="s">
        <v>665</v>
      </c>
      <c r="B3" s="150"/>
      <c r="C3" s="150"/>
      <c r="D3" s="150"/>
      <c r="E3" s="150"/>
      <c r="F3" s="150"/>
      <c r="G3" s="150"/>
      <c r="H3" s="150"/>
      <c r="I3" s="150"/>
      <c r="J3" s="150"/>
    </row>
    <row r="6" spans="1:10" ht="28.5" x14ac:dyDescent="0.2">
      <c r="A6" s="21" t="s">
        <v>0</v>
      </c>
      <c r="B6" s="21" t="s">
        <v>1</v>
      </c>
      <c r="C6" s="21" t="s">
        <v>2</v>
      </c>
      <c r="D6" s="21" t="s">
        <v>3</v>
      </c>
      <c r="E6" s="21" t="s">
        <v>4</v>
      </c>
      <c r="F6" s="21" t="s">
        <v>5</v>
      </c>
      <c r="G6" s="21" t="s">
        <v>6</v>
      </c>
      <c r="H6" s="21" t="s">
        <v>7</v>
      </c>
      <c r="I6" s="21" t="s">
        <v>78</v>
      </c>
    </row>
    <row r="7" spans="1:10" ht="45" x14ac:dyDescent="0.25">
      <c r="A7" s="107" t="s">
        <v>666</v>
      </c>
      <c r="B7" s="108" t="s">
        <v>667</v>
      </c>
      <c r="C7" s="109" t="s">
        <v>668</v>
      </c>
      <c r="D7" s="109" t="s">
        <v>669</v>
      </c>
      <c r="E7" s="29" t="s">
        <v>75</v>
      </c>
      <c r="F7" s="29" t="s">
        <v>14</v>
      </c>
      <c r="G7" s="110" t="s">
        <v>670</v>
      </c>
      <c r="H7" s="111" t="s">
        <v>671</v>
      </c>
      <c r="I7" s="112" t="s">
        <v>672</v>
      </c>
    </row>
    <row r="8" spans="1:10" ht="30" x14ac:dyDescent="0.25">
      <c r="A8" s="107" t="s">
        <v>673</v>
      </c>
      <c r="B8" s="108" t="s">
        <v>674</v>
      </c>
      <c r="C8" s="109" t="s">
        <v>675</v>
      </c>
      <c r="D8" s="29" t="s">
        <v>676</v>
      </c>
      <c r="E8" s="29" t="s">
        <v>75</v>
      </c>
      <c r="F8" s="29" t="s">
        <v>14</v>
      </c>
      <c r="G8" s="113" t="s">
        <v>677</v>
      </c>
      <c r="H8" s="111" t="s">
        <v>678</v>
      </c>
      <c r="I8" s="112" t="s">
        <v>679</v>
      </c>
    </row>
  </sheetData>
  <mergeCells count="1">
    <mergeCell ref="A3:J3"/>
  </mergeCells>
  <hyperlinks>
    <hyperlink ref="H7" r:id="rId1" xr:uid="{2142DB91-3C88-4328-A4A1-0AEEE7C4B02E}"/>
    <hyperlink ref="H8" r:id="rId2" display="caperez@caracoltv.com.jmartine@.caracoltv.com.co    " xr:uid="{303FCE88-E8A6-4CC1-9FDC-9BE0A24A9E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5605-0DF9-448F-928C-DA9ED31429B1}">
  <dimension ref="A3:J6"/>
  <sheetViews>
    <sheetView workbookViewId="0">
      <selection activeCell="C7" sqref="C7"/>
    </sheetView>
  </sheetViews>
  <sheetFormatPr baseColWidth="10" defaultRowHeight="14.25" x14ac:dyDescent="0.2"/>
  <cols>
    <col min="1" max="1" width="21.28515625" style="106" customWidth="1"/>
    <col min="2" max="2" width="18.42578125" style="106" customWidth="1"/>
    <col min="3" max="3" width="37.140625" style="106" customWidth="1"/>
    <col min="4" max="4" width="28.28515625" style="106" customWidth="1"/>
    <col min="5" max="5" width="12.42578125" style="106" bestFit="1" customWidth="1"/>
    <col min="6" max="6" width="19.28515625" style="106" bestFit="1" customWidth="1"/>
    <col min="7" max="7" width="20.42578125" style="106" customWidth="1"/>
    <col min="8" max="8" width="20.5703125" style="106" bestFit="1" customWidth="1"/>
    <col min="9" max="9" width="22.5703125" style="106" bestFit="1" customWidth="1"/>
    <col min="10" max="10" width="34.28515625" style="106" customWidth="1"/>
    <col min="11" max="16384" width="11.42578125" style="106"/>
  </cols>
  <sheetData>
    <row r="3" spans="1:10" ht="18" x14ac:dyDescent="0.25">
      <c r="A3" s="150" t="s">
        <v>680</v>
      </c>
      <c r="B3" s="150"/>
      <c r="C3" s="150"/>
      <c r="D3" s="150"/>
      <c r="E3" s="150"/>
      <c r="F3" s="150"/>
      <c r="G3" s="150"/>
      <c r="H3" s="150"/>
      <c r="I3" s="150"/>
      <c r="J3" s="150"/>
    </row>
    <row r="4" spans="1:10" ht="15" thickBot="1" x14ac:dyDescent="0.25"/>
    <row r="5" spans="1:10" ht="28.5" x14ac:dyDescent="0.2">
      <c r="A5" s="1" t="s">
        <v>0</v>
      </c>
      <c r="B5" s="2" t="s">
        <v>1</v>
      </c>
      <c r="C5" s="2" t="s">
        <v>2</v>
      </c>
      <c r="D5" s="2" t="s">
        <v>3</v>
      </c>
      <c r="E5" s="2" t="s">
        <v>4</v>
      </c>
      <c r="F5" s="2" t="s">
        <v>5</v>
      </c>
      <c r="G5" s="2" t="s">
        <v>6</v>
      </c>
      <c r="H5" s="2" t="s">
        <v>7</v>
      </c>
      <c r="I5" s="2" t="s">
        <v>78</v>
      </c>
      <c r="J5" s="3" t="s">
        <v>681</v>
      </c>
    </row>
    <row r="6" spans="1:10" ht="29.25" thickBot="1" x14ac:dyDescent="0.25">
      <c r="A6" s="114" t="s">
        <v>682</v>
      </c>
      <c r="B6" s="13" t="s">
        <v>683</v>
      </c>
      <c r="C6" s="115" t="s">
        <v>684</v>
      </c>
      <c r="D6" s="14" t="s">
        <v>685</v>
      </c>
      <c r="E6" s="115" t="s">
        <v>75</v>
      </c>
      <c r="F6" s="115" t="s">
        <v>14</v>
      </c>
      <c r="G6" s="115" t="s">
        <v>686</v>
      </c>
      <c r="H6" s="116" t="s">
        <v>687</v>
      </c>
      <c r="I6" s="117" t="s">
        <v>688</v>
      </c>
      <c r="J6" s="118" t="s">
        <v>75</v>
      </c>
    </row>
  </sheetData>
  <mergeCells count="1">
    <mergeCell ref="A3:J3"/>
  </mergeCells>
  <hyperlinks>
    <hyperlink ref="H6" r:id="rId1" xr:uid="{4057C9E9-1F82-4975-92D7-2AC31E0F02C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FDF6-D120-43DC-B3B5-7BA466FABD07}">
  <dimension ref="A1:N45"/>
  <sheetViews>
    <sheetView topLeftCell="A40" workbookViewId="0">
      <selection activeCell="C44" sqref="C44"/>
    </sheetView>
  </sheetViews>
  <sheetFormatPr baseColWidth="10" defaultColWidth="11.42578125" defaultRowHeight="14.25" x14ac:dyDescent="0.2"/>
  <cols>
    <col min="1" max="1" width="5.42578125" style="106" customWidth="1"/>
    <col min="2" max="2" width="6" style="106" customWidth="1"/>
    <col min="3" max="3" width="56.28515625" style="106" customWidth="1"/>
    <col min="4" max="4" width="15.7109375" style="106" customWidth="1"/>
    <col min="5" max="5" width="6" style="119" customWidth="1"/>
    <col min="6" max="6" width="34.85546875" style="106" customWidth="1"/>
    <col min="7" max="7" width="36.42578125" style="106" customWidth="1"/>
    <col min="8" max="8" width="17.28515625" style="106" customWidth="1"/>
    <col min="9" max="9" width="19.7109375" style="106" customWidth="1"/>
    <col min="10" max="10" width="29.140625" style="120" customWidth="1"/>
    <col min="11" max="11" width="62.140625" style="106" customWidth="1"/>
    <col min="12" max="12" width="22.28515625" style="119" customWidth="1"/>
    <col min="13" max="13" width="24" style="106" customWidth="1"/>
    <col min="14" max="14" width="18.85546875" style="106" customWidth="1"/>
    <col min="15" max="16384" width="11.42578125" style="106"/>
  </cols>
  <sheetData>
    <row r="1" spans="1:14" ht="30" customHeight="1" x14ac:dyDescent="0.2"/>
    <row r="2" spans="1:14" ht="30" customHeight="1" x14ac:dyDescent="0.2">
      <c r="B2" s="151" t="s">
        <v>948</v>
      </c>
      <c r="C2" s="151"/>
      <c r="D2" s="151"/>
      <c r="E2" s="151"/>
      <c r="F2" s="151"/>
      <c r="G2" s="151"/>
      <c r="H2" s="151"/>
      <c r="I2" s="151"/>
      <c r="J2" s="151"/>
      <c r="K2" s="151"/>
      <c r="L2" s="151"/>
      <c r="M2" s="151"/>
      <c r="N2" s="151"/>
    </row>
    <row r="3" spans="1:14" ht="50.1" customHeight="1" x14ac:dyDescent="0.2"/>
    <row r="4" spans="1:14" ht="28.5" x14ac:dyDescent="0.2">
      <c r="A4" s="121"/>
      <c r="B4" s="122" t="s">
        <v>232</v>
      </c>
      <c r="C4" s="123" t="s">
        <v>233</v>
      </c>
      <c r="D4" s="124" t="s">
        <v>1</v>
      </c>
      <c r="E4" s="124" t="s">
        <v>234</v>
      </c>
      <c r="F4" s="125" t="s">
        <v>689</v>
      </c>
      <c r="G4" s="126" t="s">
        <v>690</v>
      </c>
      <c r="H4" s="127" t="s">
        <v>4</v>
      </c>
      <c r="I4" s="127" t="s">
        <v>5</v>
      </c>
      <c r="J4" s="128" t="s">
        <v>6</v>
      </c>
      <c r="K4" s="126" t="s">
        <v>691</v>
      </c>
      <c r="L4" s="129" t="s">
        <v>78</v>
      </c>
      <c r="M4" s="130" t="s">
        <v>692</v>
      </c>
      <c r="N4" s="130" t="s">
        <v>693</v>
      </c>
    </row>
    <row r="5" spans="1:14" ht="37.5" customHeight="1" x14ac:dyDescent="0.2">
      <c r="A5" s="121"/>
      <c r="B5" s="131"/>
      <c r="C5" s="132" t="s">
        <v>694</v>
      </c>
      <c r="D5" s="133"/>
      <c r="E5" s="26"/>
      <c r="F5" s="133"/>
      <c r="G5" s="133"/>
      <c r="H5" s="133"/>
      <c r="I5" s="133"/>
      <c r="J5" s="134"/>
      <c r="K5" s="135"/>
      <c r="L5" s="26"/>
      <c r="M5" s="133"/>
      <c r="N5" s="133"/>
    </row>
    <row r="6" spans="1:14" ht="30" customHeight="1" x14ac:dyDescent="0.2">
      <c r="B6" s="136" t="e">
        <f>+#REF!+1</f>
        <v>#REF!</v>
      </c>
      <c r="C6" s="137" t="s">
        <v>698</v>
      </c>
      <c r="D6" s="112">
        <v>805007077</v>
      </c>
      <c r="E6" s="112">
        <v>9</v>
      </c>
      <c r="F6" s="112" t="s">
        <v>699</v>
      </c>
      <c r="G6" s="112" t="s">
        <v>700</v>
      </c>
      <c r="H6" s="112" t="s">
        <v>701</v>
      </c>
      <c r="I6" s="112" t="s">
        <v>702</v>
      </c>
      <c r="J6" s="138">
        <v>2533267</v>
      </c>
      <c r="K6" s="135" t="s">
        <v>703</v>
      </c>
      <c r="L6" s="112" t="s">
        <v>704</v>
      </c>
      <c r="M6" s="139">
        <v>40231</v>
      </c>
      <c r="N6" s="139">
        <v>43883</v>
      </c>
    </row>
    <row r="7" spans="1:14" ht="28.5" x14ac:dyDescent="0.2">
      <c r="B7" s="136" t="e">
        <f t="shared" ref="B7:B37" si="0">+B6+1</f>
        <v>#REF!</v>
      </c>
      <c r="C7" s="137" t="s">
        <v>705</v>
      </c>
      <c r="D7" s="112">
        <v>815001640</v>
      </c>
      <c r="E7" s="112">
        <v>5</v>
      </c>
      <c r="F7" s="112" t="s">
        <v>706</v>
      </c>
      <c r="G7" s="112" t="s">
        <v>707</v>
      </c>
      <c r="H7" s="112" t="s">
        <v>708</v>
      </c>
      <c r="I7" s="112" t="s">
        <v>702</v>
      </c>
      <c r="J7" s="138">
        <v>3876600</v>
      </c>
      <c r="K7" s="135" t="s">
        <v>709</v>
      </c>
      <c r="L7" s="112" t="s">
        <v>710</v>
      </c>
      <c r="M7" s="139">
        <v>40231</v>
      </c>
      <c r="N7" s="139">
        <v>43883</v>
      </c>
    </row>
    <row r="8" spans="1:14" ht="30" customHeight="1" x14ac:dyDescent="0.2">
      <c r="B8" s="136" t="e">
        <f t="shared" si="0"/>
        <v>#REF!</v>
      </c>
      <c r="C8" s="137" t="s">
        <v>711</v>
      </c>
      <c r="D8" s="112">
        <v>817001770</v>
      </c>
      <c r="E8" s="112">
        <v>1</v>
      </c>
      <c r="F8" s="112" t="s">
        <v>712</v>
      </c>
      <c r="G8" s="112" t="s">
        <v>713</v>
      </c>
      <c r="H8" s="112" t="s">
        <v>714</v>
      </c>
      <c r="I8" s="112" t="s">
        <v>715</v>
      </c>
      <c r="J8" s="138">
        <v>8243507</v>
      </c>
      <c r="K8" s="135" t="s">
        <v>716</v>
      </c>
      <c r="L8" s="112" t="s">
        <v>717</v>
      </c>
      <c r="M8" s="139">
        <v>40330</v>
      </c>
      <c r="N8" s="139">
        <v>43983</v>
      </c>
    </row>
    <row r="9" spans="1:14" ht="30" customHeight="1" x14ac:dyDescent="0.2">
      <c r="B9" s="136" t="e">
        <f t="shared" si="0"/>
        <v>#REF!</v>
      </c>
      <c r="C9" s="137" t="s">
        <v>718</v>
      </c>
      <c r="D9" s="112">
        <v>900547969</v>
      </c>
      <c r="E9" s="112">
        <v>4</v>
      </c>
      <c r="F9" s="112" t="s">
        <v>719</v>
      </c>
      <c r="G9" s="112" t="s">
        <v>720</v>
      </c>
      <c r="H9" s="112" t="s">
        <v>721</v>
      </c>
      <c r="I9" s="112" t="s">
        <v>722</v>
      </c>
      <c r="J9" s="138" t="s">
        <v>723</v>
      </c>
      <c r="K9" s="135" t="s">
        <v>724</v>
      </c>
      <c r="L9" s="112" t="s">
        <v>725</v>
      </c>
      <c r="M9" s="139"/>
      <c r="N9" s="139">
        <v>44913</v>
      </c>
    </row>
    <row r="10" spans="1:14" ht="30" customHeight="1" x14ac:dyDescent="0.2">
      <c r="B10" s="136" t="e">
        <f t="shared" si="0"/>
        <v>#REF!</v>
      </c>
      <c r="C10" s="137" t="s">
        <v>726</v>
      </c>
      <c r="D10" s="112">
        <v>828000688</v>
      </c>
      <c r="E10" s="112">
        <v>0</v>
      </c>
      <c r="F10" s="112" t="s">
        <v>727</v>
      </c>
      <c r="G10" s="112" t="s">
        <v>728</v>
      </c>
      <c r="H10" s="112" t="s">
        <v>729</v>
      </c>
      <c r="I10" s="112" t="s">
        <v>730</v>
      </c>
      <c r="J10" s="138">
        <v>4310380</v>
      </c>
      <c r="K10" s="135" t="s">
        <v>731</v>
      </c>
      <c r="L10" s="112" t="s">
        <v>732</v>
      </c>
      <c r="M10" s="139">
        <v>40249</v>
      </c>
      <c r="N10" s="139">
        <v>43902</v>
      </c>
    </row>
    <row r="11" spans="1:14" ht="30" customHeight="1" x14ac:dyDescent="0.2">
      <c r="B11" s="136" t="e">
        <f t="shared" si="0"/>
        <v>#REF!</v>
      </c>
      <c r="C11" s="137" t="s">
        <v>733</v>
      </c>
      <c r="D11" s="112">
        <v>900550968</v>
      </c>
      <c r="E11" s="112">
        <v>8</v>
      </c>
      <c r="F11" s="112" t="s">
        <v>734</v>
      </c>
      <c r="G11" s="112" t="s">
        <v>735</v>
      </c>
      <c r="H11" s="112" t="s">
        <v>736</v>
      </c>
      <c r="I11" s="112" t="s">
        <v>737</v>
      </c>
      <c r="J11" s="138">
        <v>3166901147</v>
      </c>
      <c r="K11" s="135" t="s">
        <v>738</v>
      </c>
      <c r="L11" s="112" t="s">
        <v>739</v>
      </c>
      <c r="M11" s="139"/>
      <c r="N11" s="139">
        <v>44913</v>
      </c>
    </row>
    <row r="12" spans="1:14" ht="30" customHeight="1" x14ac:dyDescent="0.2">
      <c r="B12" s="136" t="e">
        <f>+#REF!+1</f>
        <v>#REF!</v>
      </c>
      <c r="C12" s="137" t="s">
        <v>740</v>
      </c>
      <c r="D12" s="112">
        <v>825000167</v>
      </c>
      <c r="E12" s="112">
        <v>4</v>
      </c>
      <c r="F12" s="112" t="s">
        <v>741</v>
      </c>
      <c r="G12" s="112" t="s">
        <v>742</v>
      </c>
      <c r="H12" s="112" t="s">
        <v>743</v>
      </c>
      <c r="I12" s="112" t="s">
        <v>744</v>
      </c>
      <c r="J12" s="138">
        <v>3156654063</v>
      </c>
      <c r="K12" s="135" t="s">
        <v>745</v>
      </c>
      <c r="L12" s="112" t="s">
        <v>746</v>
      </c>
      <c r="M12" s="139">
        <v>40233</v>
      </c>
      <c r="N12" s="139">
        <v>43885</v>
      </c>
    </row>
    <row r="13" spans="1:14" ht="30" customHeight="1" x14ac:dyDescent="0.2">
      <c r="B13" s="136" t="e">
        <f>+#REF!+1</f>
        <v>#REF!</v>
      </c>
      <c r="C13" s="137" t="s">
        <v>748</v>
      </c>
      <c r="D13" s="112">
        <v>900539589</v>
      </c>
      <c r="E13" s="112">
        <v>5</v>
      </c>
      <c r="F13" s="112" t="s">
        <v>749</v>
      </c>
      <c r="G13" s="112" t="s">
        <v>750</v>
      </c>
      <c r="H13" s="112" t="s">
        <v>16</v>
      </c>
      <c r="I13" s="112" t="s">
        <v>16</v>
      </c>
      <c r="J13" s="138">
        <v>3066578</v>
      </c>
      <c r="K13" s="135" t="s">
        <v>751</v>
      </c>
      <c r="L13" s="112" t="s">
        <v>752</v>
      </c>
      <c r="M13" s="139"/>
      <c r="N13" s="139">
        <v>44935</v>
      </c>
    </row>
    <row r="14" spans="1:14" ht="28.5" x14ac:dyDescent="0.2">
      <c r="B14" s="136" t="e">
        <f t="shared" si="0"/>
        <v>#REF!</v>
      </c>
      <c r="C14" s="137" t="s">
        <v>753</v>
      </c>
      <c r="D14" s="112">
        <v>860062059</v>
      </c>
      <c r="E14" s="112">
        <v>1</v>
      </c>
      <c r="F14" s="112" t="s">
        <v>754</v>
      </c>
      <c r="G14" s="112" t="s">
        <v>755</v>
      </c>
      <c r="H14" s="112" t="s">
        <v>16</v>
      </c>
      <c r="I14" s="112" t="s">
        <v>16</v>
      </c>
      <c r="J14" s="138" t="s">
        <v>756</v>
      </c>
      <c r="K14" s="140" t="s">
        <v>757</v>
      </c>
      <c r="L14" s="112" t="s">
        <v>758</v>
      </c>
      <c r="M14" s="139">
        <v>40391</v>
      </c>
      <c r="N14" s="139">
        <v>44044</v>
      </c>
    </row>
    <row r="15" spans="1:14" ht="30" customHeight="1" x14ac:dyDescent="0.2">
      <c r="B15" s="136" t="e">
        <f>+#REF!+1</f>
        <v>#REF!</v>
      </c>
      <c r="C15" s="137" t="s">
        <v>759</v>
      </c>
      <c r="D15" s="112">
        <v>813002206</v>
      </c>
      <c r="E15" s="112">
        <v>9</v>
      </c>
      <c r="F15" s="112" t="s">
        <v>760</v>
      </c>
      <c r="G15" s="112" t="s">
        <v>761</v>
      </c>
      <c r="H15" s="112" t="s">
        <v>762</v>
      </c>
      <c r="I15" s="112" t="s">
        <v>695</v>
      </c>
      <c r="J15" s="138" t="s">
        <v>763</v>
      </c>
      <c r="K15" s="135" t="s">
        <v>764</v>
      </c>
      <c r="L15" s="112" t="s">
        <v>765</v>
      </c>
      <c r="M15" s="139">
        <v>40231</v>
      </c>
      <c r="N15" s="139">
        <v>43883</v>
      </c>
    </row>
    <row r="16" spans="1:14" ht="30" customHeight="1" x14ac:dyDescent="0.2">
      <c r="B16" s="136" t="e">
        <f>+#REF!+1</f>
        <v>#REF!</v>
      </c>
      <c r="C16" s="137" t="s">
        <v>766</v>
      </c>
      <c r="D16" s="112">
        <v>805000582</v>
      </c>
      <c r="E16" s="112">
        <v>5</v>
      </c>
      <c r="F16" s="112" t="s">
        <v>767</v>
      </c>
      <c r="G16" s="112" t="s">
        <v>768</v>
      </c>
      <c r="H16" s="112" t="s">
        <v>769</v>
      </c>
      <c r="I16" s="112" t="s">
        <v>702</v>
      </c>
      <c r="J16" s="138">
        <v>2418150</v>
      </c>
      <c r="K16" s="135" t="s">
        <v>770</v>
      </c>
      <c r="L16" s="112" t="s">
        <v>771</v>
      </c>
      <c r="M16" s="139">
        <v>40235</v>
      </c>
      <c r="N16" s="139">
        <v>43887</v>
      </c>
    </row>
    <row r="17" spans="2:14" ht="30" customHeight="1" x14ac:dyDescent="0.2">
      <c r="B17" s="136" t="e">
        <f t="shared" si="0"/>
        <v>#REF!</v>
      </c>
      <c r="C17" s="137" t="s">
        <v>772</v>
      </c>
      <c r="D17" s="112">
        <v>900544861</v>
      </c>
      <c r="E17" s="112">
        <v>4</v>
      </c>
      <c r="F17" s="112" t="s">
        <v>773</v>
      </c>
      <c r="G17" s="112" t="s">
        <v>774</v>
      </c>
      <c r="H17" s="112" t="s">
        <v>775</v>
      </c>
      <c r="I17" s="112" t="s">
        <v>697</v>
      </c>
      <c r="J17" s="138" t="s">
        <v>776</v>
      </c>
      <c r="K17" s="135" t="s">
        <v>777</v>
      </c>
      <c r="L17" s="112" t="s">
        <v>778</v>
      </c>
      <c r="M17" s="139"/>
      <c r="N17" s="139">
        <v>45299</v>
      </c>
    </row>
    <row r="18" spans="2:14" ht="30" customHeight="1" x14ac:dyDescent="0.2">
      <c r="B18" s="136" t="e">
        <f t="shared" si="0"/>
        <v>#REF!</v>
      </c>
      <c r="C18" s="137" t="s">
        <v>779</v>
      </c>
      <c r="D18" s="112">
        <v>900516657</v>
      </c>
      <c r="E18" s="112">
        <v>9</v>
      </c>
      <c r="F18" s="112" t="s">
        <v>780</v>
      </c>
      <c r="G18" s="112" t="s">
        <v>781</v>
      </c>
      <c r="H18" s="112" t="s">
        <v>782</v>
      </c>
      <c r="I18" s="112" t="s">
        <v>747</v>
      </c>
      <c r="J18" s="138">
        <v>6051300</v>
      </c>
      <c r="K18" s="135" t="s">
        <v>783</v>
      </c>
      <c r="L18" s="112" t="s">
        <v>784</v>
      </c>
      <c r="M18" s="139"/>
      <c r="N18" s="139">
        <v>44934</v>
      </c>
    </row>
    <row r="19" spans="2:14" ht="30" customHeight="1" x14ac:dyDescent="0.2">
      <c r="B19" s="136" t="e">
        <f>+#REF!+1</f>
        <v>#REF!</v>
      </c>
      <c r="C19" s="137" t="s">
        <v>786</v>
      </c>
      <c r="D19" s="112">
        <v>899999115</v>
      </c>
      <c r="E19" s="112">
        <v>8</v>
      </c>
      <c r="F19" s="112" t="s">
        <v>787</v>
      </c>
      <c r="G19" s="112" t="s">
        <v>788</v>
      </c>
      <c r="H19" s="112" t="s">
        <v>789</v>
      </c>
      <c r="I19" s="112" t="s">
        <v>789</v>
      </c>
      <c r="J19" s="138" t="s">
        <v>790</v>
      </c>
      <c r="K19" s="135" t="s">
        <v>791</v>
      </c>
      <c r="L19" s="112" t="s">
        <v>792</v>
      </c>
      <c r="M19" s="139">
        <v>40234</v>
      </c>
      <c r="N19" s="139">
        <v>43886</v>
      </c>
    </row>
    <row r="20" spans="2:14" ht="30" customHeight="1" x14ac:dyDescent="0.2">
      <c r="B20" s="136" t="e">
        <f>+#REF!+1</f>
        <v>#REF!</v>
      </c>
      <c r="C20" s="137" t="s">
        <v>794</v>
      </c>
      <c r="D20" s="112">
        <v>900485607</v>
      </c>
      <c r="E20" s="112">
        <v>6</v>
      </c>
      <c r="F20" s="112" t="s">
        <v>795</v>
      </c>
      <c r="G20" s="112" t="s">
        <v>796</v>
      </c>
      <c r="H20" s="112" t="s">
        <v>696</v>
      </c>
      <c r="I20" s="112" t="s">
        <v>696</v>
      </c>
      <c r="J20" s="138">
        <v>5498631</v>
      </c>
      <c r="K20" s="135" t="s">
        <v>797</v>
      </c>
      <c r="L20" s="112" t="s">
        <v>798</v>
      </c>
      <c r="M20" s="139"/>
      <c r="N20" s="139">
        <v>44914</v>
      </c>
    </row>
    <row r="21" spans="2:14" ht="30" customHeight="1" x14ac:dyDescent="0.2">
      <c r="B21" s="136" t="e">
        <f t="shared" si="0"/>
        <v>#REF!</v>
      </c>
      <c r="C21" s="137" t="s">
        <v>799</v>
      </c>
      <c r="D21" s="112">
        <v>900552946</v>
      </c>
      <c r="E21" s="112">
        <v>5</v>
      </c>
      <c r="F21" s="112" t="s">
        <v>800</v>
      </c>
      <c r="G21" s="112" t="s">
        <v>801</v>
      </c>
      <c r="H21" s="112" t="s">
        <v>802</v>
      </c>
      <c r="I21" s="112" t="s">
        <v>721</v>
      </c>
      <c r="J21" s="138" t="s">
        <v>803</v>
      </c>
      <c r="K21" s="135" t="s">
        <v>804</v>
      </c>
      <c r="L21" s="112" t="s">
        <v>805</v>
      </c>
      <c r="M21" s="139"/>
      <c r="N21" s="139"/>
    </row>
    <row r="22" spans="2:14" ht="30" customHeight="1" x14ac:dyDescent="0.2">
      <c r="B22" s="136" t="e">
        <f>+#REF!+1</f>
        <v>#REF!</v>
      </c>
      <c r="C22" s="137" t="s">
        <v>806</v>
      </c>
      <c r="D22" s="112">
        <v>800132211</v>
      </c>
      <c r="E22" s="112">
        <v>6</v>
      </c>
      <c r="F22" s="112" t="s">
        <v>807</v>
      </c>
      <c r="G22" s="112" t="s">
        <v>808</v>
      </c>
      <c r="H22" s="112" t="s">
        <v>809</v>
      </c>
      <c r="I22" s="112" t="s">
        <v>697</v>
      </c>
      <c r="J22" s="138">
        <v>7799600</v>
      </c>
      <c r="K22" s="135" t="s">
        <v>810</v>
      </c>
      <c r="L22" s="112" t="s">
        <v>811</v>
      </c>
      <c r="M22" s="139">
        <v>40299</v>
      </c>
      <c r="N22" s="139">
        <v>43952</v>
      </c>
    </row>
    <row r="23" spans="2:14" ht="30" customHeight="1" x14ac:dyDescent="0.2">
      <c r="B23" s="136" t="e">
        <f>+#REF!+1</f>
        <v>#REF!</v>
      </c>
      <c r="C23" s="137" t="s">
        <v>812</v>
      </c>
      <c r="D23" s="112">
        <v>809004542</v>
      </c>
      <c r="E23" s="112">
        <v>3</v>
      </c>
      <c r="F23" s="112" t="s">
        <v>813</v>
      </c>
      <c r="G23" s="112" t="s">
        <v>814</v>
      </c>
      <c r="H23" s="112" t="s">
        <v>782</v>
      </c>
      <c r="I23" s="112" t="s">
        <v>747</v>
      </c>
      <c r="J23" s="138">
        <v>60269770</v>
      </c>
      <c r="K23" s="135" t="s">
        <v>815</v>
      </c>
      <c r="L23" s="112" t="s">
        <v>816</v>
      </c>
      <c r="M23" s="139">
        <v>40231</v>
      </c>
      <c r="N23" s="139">
        <v>43883</v>
      </c>
    </row>
    <row r="24" spans="2:14" ht="30" customHeight="1" x14ac:dyDescent="0.2">
      <c r="B24" s="136" t="e">
        <f t="shared" si="0"/>
        <v>#REF!</v>
      </c>
      <c r="C24" s="137" t="s">
        <v>817</v>
      </c>
      <c r="D24" s="112">
        <v>800179562</v>
      </c>
      <c r="E24" s="112">
        <v>9</v>
      </c>
      <c r="F24" s="112" t="s">
        <v>818</v>
      </c>
      <c r="G24" s="112" t="s">
        <v>819</v>
      </c>
      <c r="H24" s="112" t="s">
        <v>820</v>
      </c>
      <c r="I24" s="112" t="s">
        <v>821</v>
      </c>
      <c r="J24" s="138">
        <v>3137844612</v>
      </c>
      <c r="K24" s="135" t="s">
        <v>822</v>
      </c>
      <c r="L24" s="112" t="s">
        <v>823</v>
      </c>
      <c r="M24" s="139">
        <v>40231</v>
      </c>
      <c r="N24" s="139">
        <v>43883</v>
      </c>
    </row>
    <row r="25" spans="2:14" ht="30" customHeight="1" x14ac:dyDescent="0.2">
      <c r="B25" s="136" t="e">
        <f>+#REF!+1</f>
        <v>#REF!</v>
      </c>
      <c r="C25" s="137" t="s">
        <v>824</v>
      </c>
      <c r="D25" s="112">
        <v>813001768</v>
      </c>
      <c r="E25" s="112">
        <v>1</v>
      </c>
      <c r="F25" s="112" t="s">
        <v>825</v>
      </c>
      <c r="G25" s="112" t="s">
        <v>826</v>
      </c>
      <c r="H25" s="112" t="s">
        <v>827</v>
      </c>
      <c r="I25" s="112" t="s">
        <v>828</v>
      </c>
      <c r="J25" s="138">
        <v>3202343866</v>
      </c>
      <c r="K25" s="141" t="s">
        <v>829</v>
      </c>
      <c r="L25" s="112" t="s">
        <v>830</v>
      </c>
      <c r="M25" s="139">
        <v>40231</v>
      </c>
      <c r="N25" s="139">
        <v>43883</v>
      </c>
    </row>
    <row r="26" spans="2:14" ht="30" customHeight="1" x14ac:dyDescent="0.2">
      <c r="B26" s="136" t="e">
        <f t="shared" si="0"/>
        <v>#REF!</v>
      </c>
      <c r="C26" s="137" t="s">
        <v>831</v>
      </c>
      <c r="D26" s="112">
        <v>800193670</v>
      </c>
      <c r="E26" s="112">
        <v>4</v>
      </c>
      <c r="F26" s="112" t="s">
        <v>832</v>
      </c>
      <c r="G26" s="112" t="s">
        <v>833</v>
      </c>
      <c r="H26" s="112" t="s">
        <v>834</v>
      </c>
      <c r="I26" s="112" t="s">
        <v>821</v>
      </c>
      <c r="J26" s="138" t="s">
        <v>835</v>
      </c>
      <c r="K26" s="135" t="s">
        <v>836</v>
      </c>
      <c r="L26" s="112" t="s">
        <v>837</v>
      </c>
      <c r="M26" s="139">
        <v>40233</v>
      </c>
      <c r="N26" s="139">
        <v>43885</v>
      </c>
    </row>
    <row r="27" spans="2:14" ht="30" customHeight="1" x14ac:dyDescent="0.2">
      <c r="B27" s="136" t="e">
        <f t="shared" si="0"/>
        <v>#REF!</v>
      </c>
      <c r="C27" s="137" t="s">
        <v>838</v>
      </c>
      <c r="D27" s="112">
        <v>813001399</v>
      </c>
      <c r="E27" s="112">
        <v>7</v>
      </c>
      <c r="F27" s="112" t="s">
        <v>839</v>
      </c>
      <c r="G27" s="112" t="s">
        <v>840</v>
      </c>
      <c r="H27" s="112" t="s">
        <v>841</v>
      </c>
      <c r="I27" s="112" t="s">
        <v>721</v>
      </c>
      <c r="J27" s="138" t="s">
        <v>842</v>
      </c>
      <c r="K27" s="135" t="s">
        <v>843</v>
      </c>
      <c r="L27" s="112" t="s">
        <v>844</v>
      </c>
      <c r="M27" s="139">
        <v>40227</v>
      </c>
      <c r="N27" s="139">
        <v>43879</v>
      </c>
    </row>
    <row r="28" spans="2:14" ht="30" customHeight="1" x14ac:dyDescent="0.2">
      <c r="B28" s="136" t="e">
        <f t="shared" si="0"/>
        <v>#REF!</v>
      </c>
      <c r="C28" s="137" t="s">
        <v>845</v>
      </c>
      <c r="D28" s="112">
        <v>834000640</v>
      </c>
      <c r="E28" s="112">
        <v>1</v>
      </c>
      <c r="F28" s="112" t="s">
        <v>846</v>
      </c>
      <c r="G28" s="112" t="s">
        <v>847</v>
      </c>
      <c r="H28" s="112" t="s">
        <v>848</v>
      </c>
      <c r="I28" s="112" t="s">
        <v>849</v>
      </c>
      <c r="J28" s="138" t="s">
        <v>850</v>
      </c>
      <c r="K28" s="135" t="s">
        <v>851</v>
      </c>
      <c r="L28" s="112" t="s">
        <v>852</v>
      </c>
      <c r="M28" s="139">
        <v>40227</v>
      </c>
      <c r="N28" s="139">
        <v>43879</v>
      </c>
    </row>
    <row r="29" spans="2:14" ht="30" customHeight="1" x14ac:dyDescent="0.2">
      <c r="B29" s="136" t="e">
        <f>+#REF!+1</f>
        <v>#REF!</v>
      </c>
      <c r="C29" s="137" t="s">
        <v>861</v>
      </c>
      <c r="D29" s="112">
        <v>802003000</v>
      </c>
      <c r="E29" s="112">
        <v>3</v>
      </c>
      <c r="F29" s="112" t="s">
        <v>862</v>
      </c>
      <c r="G29" s="112" t="s">
        <v>863</v>
      </c>
      <c r="H29" s="112" t="s">
        <v>747</v>
      </c>
      <c r="I29" s="112" t="s">
        <v>864</v>
      </c>
      <c r="J29" s="138" t="s">
        <v>865</v>
      </c>
      <c r="K29" s="135" t="s">
        <v>866</v>
      </c>
      <c r="L29" s="112" t="s">
        <v>867</v>
      </c>
      <c r="M29" s="139">
        <v>40249</v>
      </c>
      <c r="N29" s="139">
        <v>43902</v>
      </c>
    </row>
    <row r="30" spans="2:14" ht="30" customHeight="1" x14ac:dyDescent="0.2">
      <c r="B30" s="136" t="e">
        <f t="shared" si="0"/>
        <v>#REF!</v>
      </c>
      <c r="C30" s="137" t="s">
        <v>868</v>
      </c>
      <c r="D30" s="112">
        <v>900551084</v>
      </c>
      <c r="E30" s="112">
        <v>7</v>
      </c>
      <c r="F30" s="112" t="s">
        <v>869</v>
      </c>
      <c r="G30" s="112" t="s">
        <v>870</v>
      </c>
      <c r="H30" s="112" t="s">
        <v>16</v>
      </c>
      <c r="I30" s="112" t="s">
        <v>16</v>
      </c>
      <c r="J30" s="138">
        <v>2395494</v>
      </c>
      <c r="K30" s="135" t="s">
        <v>871</v>
      </c>
      <c r="L30" s="112" t="s">
        <v>872</v>
      </c>
      <c r="M30" s="139"/>
      <c r="N30" s="139">
        <v>44915</v>
      </c>
    </row>
    <row r="31" spans="2:14" ht="28.5" x14ac:dyDescent="0.2">
      <c r="B31" s="136" t="e">
        <f t="shared" si="0"/>
        <v>#REF!</v>
      </c>
      <c r="C31" s="137" t="s">
        <v>873</v>
      </c>
      <c r="D31" s="112">
        <v>804006915</v>
      </c>
      <c r="E31" s="112">
        <v>8</v>
      </c>
      <c r="F31" s="112" t="s">
        <v>874</v>
      </c>
      <c r="G31" s="112" t="s">
        <v>875</v>
      </c>
      <c r="H31" s="112" t="s">
        <v>841</v>
      </c>
      <c r="I31" s="112" t="s">
        <v>721</v>
      </c>
      <c r="J31" s="138">
        <v>7242274</v>
      </c>
      <c r="K31" s="135" t="s">
        <v>876</v>
      </c>
      <c r="L31" s="112" t="s">
        <v>877</v>
      </c>
      <c r="M31" s="139">
        <v>40299</v>
      </c>
      <c r="N31" s="139">
        <v>43952</v>
      </c>
    </row>
    <row r="32" spans="2:14" ht="30" customHeight="1" x14ac:dyDescent="0.2">
      <c r="B32" s="136" t="e">
        <f>+#REF!+1</f>
        <v>#REF!</v>
      </c>
      <c r="C32" s="137" t="s">
        <v>878</v>
      </c>
      <c r="D32" s="112">
        <v>900548752</v>
      </c>
      <c r="E32" s="112">
        <v>8</v>
      </c>
      <c r="F32" s="112" t="s">
        <v>879</v>
      </c>
      <c r="G32" s="112" t="s">
        <v>880</v>
      </c>
      <c r="H32" s="112" t="s">
        <v>696</v>
      </c>
      <c r="I32" s="112" t="s">
        <v>696</v>
      </c>
      <c r="J32" s="138" t="s">
        <v>881</v>
      </c>
      <c r="K32" s="135" t="s">
        <v>882</v>
      </c>
      <c r="L32" s="112" t="s">
        <v>883</v>
      </c>
      <c r="M32" s="139"/>
      <c r="N32" s="139">
        <v>44916</v>
      </c>
    </row>
    <row r="33" spans="2:14" ht="30" customHeight="1" x14ac:dyDescent="0.2">
      <c r="B33" s="136" t="e">
        <f t="shared" si="0"/>
        <v>#REF!</v>
      </c>
      <c r="C33" s="137" t="s">
        <v>884</v>
      </c>
      <c r="D33" s="112">
        <v>828000691</v>
      </c>
      <c r="E33" s="112">
        <v>3</v>
      </c>
      <c r="F33" s="112" t="s">
        <v>885</v>
      </c>
      <c r="G33" s="112" t="s">
        <v>886</v>
      </c>
      <c r="H33" s="112" t="s">
        <v>696</v>
      </c>
      <c r="I33" s="112" t="s">
        <v>696</v>
      </c>
      <c r="J33" s="138" t="s">
        <v>887</v>
      </c>
      <c r="K33" s="140" t="s">
        <v>888</v>
      </c>
      <c r="L33" s="112" t="s">
        <v>889</v>
      </c>
      <c r="M33" s="139">
        <v>40249</v>
      </c>
      <c r="N33" s="139">
        <v>43902</v>
      </c>
    </row>
    <row r="34" spans="2:14" ht="30" customHeight="1" x14ac:dyDescent="0.2">
      <c r="B34" s="136" t="e">
        <f t="shared" si="0"/>
        <v>#REF!</v>
      </c>
      <c r="C34" s="137" t="s">
        <v>890</v>
      </c>
      <c r="D34" s="112">
        <v>828000170</v>
      </c>
      <c r="E34" s="112">
        <v>8</v>
      </c>
      <c r="F34" s="112" t="s">
        <v>891</v>
      </c>
      <c r="G34" s="112" t="s">
        <v>892</v>
      </c>
      <c r="H34" s="112" t="s">
        <v>893</v>
      </c>
      <c r="I34" s="112" t="s">
        <v>894</v>
      </c>
      <c r="J34" s="138" t="s">
        <v>895</v>
      </c>
      <c r="K34" s="135" t="s">
        <v>896</v>
      </c>
      <c r="L34" s="112" t="s">
        <v>897</v>
      </c>
      <c r="M34" s="139">
        <v>40238</v>
      </c>
      <c r="N34" s="139">
        <v>43891</v>
      </c>
    </row>
    <row r="35" spans="2:14" ht="41.25" customHeight="1" x14ac:dyDescent="0.2">
      <c r="B35" s="136" t="e">
        <f>+#REF!+1</f>
        <v>#REF!</v>
      </c>
      <c r="C35" s="137" t="s">
        <v>898</v>
      </c>
      <c r="D35" s="112">
        <v>813001907</v>
      </c>
      <c r="E35" s="112">
        <v>9</v>
      </c>
      <c r="F35" s="112" t="s">
        <v>899</v>
      </c>
      <c r="G35" s="112" t="s">
        <v>900</v>
      </c>
      <c r="H35" s="112" t="s">
        <v>901</v>
      </c>
      <c r="I35" s="112" t="s">
        <v>902</v>
      </c>
      <c r="J35" s="138">
        <v>8716791</v>
      </c>
      <c r="K35" s="135" t="s">
        <v>903</v>
      </c>
      <c r="L35" s="112" t="s">
        <v>904</v>
      </c>
      <c r="M35" s="139">
        <v>40231</v>
      </c>
      <c r="N35" s="139">
        <v>43883</v>
      </c>
    </row>
    <row r="36" spans="2:14" ht="30" customHeight="1" x14ac:dyDescent="0.2">
      <c r="B36" s="136" t="e">
        <f t="shared" si="0"/>
        <v>#REF!</v>
      </c>
      <c r="C36" s="137" t="s">
        <v>905</v>
      </c>
      <c r="D36" s="112">
        <v>900546537</v>
      </c>
      <c r="E36" s="112" t="s">
        <v>906</v>
      </c>
      <c r="F36" s="112" t="s">
        <v>907</v>
      </c>
      <c r="G36" s="112" t="s">
        <v>908</v>
      </c>
      <c r="H36" s="112" t="s">
        <v>696</v>
      </c>
      <c r="I36" s="112" t="s">
        <v>697</v>
      </c>
      <c r="J36" s="138">
        <v>3168200014</v>
      </c>
      <c r="K36" s="135" t="s">
        <v>909</v>
      </c>
      <c r="L36" s="112" t="s">
        <v>910</v>
      </c>
      <c r="M36" s="139">
        <v>0</v>
      </c>
      <c r="N36" s="139">
        <v>44916</v>
      </c>
    </row>
    <row r="37" spans="2:14" ht="30" customHeight="1" x14ac:dyDescent="0.2">
      <c r="B37" s="136" t="e">
        <f t="shared" si="0"/>
        <v>#REF!</v>
      </c>
      <c r="C37" s="137" t="s">
        <v>911</v>
      </c>
      <c r="D37" s="112">
        <v>807002673</v>
      </c>
      <c r="E37" s="112">
        <v>3</v>
      </c>
      <c r="F37" s="112" t="s">
        <v>912</v>
      </c>
      <c r="G37" s="112" t="s">
        <v>913</v>
      </c>
      <c r="H37" s="112" t="s">
        <v>914</v>
      </c>
      <c r="I37" s="112" t="s">
        <v>737</v>
      </c>
      <c r="J37" s="138">
        <v>5732744</v>
      </c>
      <c r="K37" s="135" t="s">
        <v>915</v>
      </c>
      <c r="L37" s="112" t="s">
        <v>916</v>
      </c>
      <c r="M37" s="139">
        <v>40232</v>
      </c>
      <c r="N37" s="139">
        <v>43884</v>
      </c>
    </row>
    <row r="38" spans="2:14" ht="33.75" customHeight="1" x14ac:dyDescent="0.2">
      <c r="B38" s="131"/>
      <c r="C38" s="132" t="s">
        <v>917</v>
      </c>
      <c r="D38" s="133"/>
      <c r="E38" s="26"/>
      <c r="F38" s="112"/>
      <c r="G38" s="112"/>
      <c r="H38" s="112"/>
      <c r="I38" s="112"/>
      <c r="J38" s="138"/>
      <c r="K38" s="135"/>
      <c r="L38" s="112"/>
      <c r="M38" s="139"/>
      <c r="N38" s="133"/>
    </row>
    <row r="39" spans="2:14" ht="30" customHeight="1" x14ac:dyDescent="0.2">
      <c r="B39" s="136">
        <v>1</v>
      </c>
      <c r="C39" s="137" t="s">
        <v>918</v>
      </c>
      <c r="D39" s="112">
        <v>830122566</v>
      </c>
      <c r="E39" s="112">
        <v>1</v>
      </c>
      <c r="F39" s="112" t="s">
        <v>919</v>
      </c>
      <c r="G39" s="112" t="s">
        <v>920</v>
      </c>
      <c r="H39" s="112" t="s">
        <v>789</v>
      </c>
      <c r="I39" s="112" t="s">
        <v>789</v>
      </c>
      <c r="J39" s="138" t="s">
        <v>921</v>
      </c>
      <c r="K39" s="135" t="s">
        <v>922</v>
      </c>
      <c r="L39" s="112" t="s">
        <v>923</v>
      </c>
      <c r="M39" s="142">
        <v>42788</v>
      </c>
      <c r="N39" s="139">
        <f>+M39+3650</f>
        <v>46438</v>
      </c>
    </row>
    <row r="40" spans="2:14" ht="30" customHeight="1" x14ac:dyDescent="0.2">
      <c r="B40" s="136">
        <v>2</v>
      </c>
      <c r="C40" s="137" t="s">
        <v>924</v>
      </c>
      <c r="D40" s="112">
        <v>805006014</v>
      </c>
      <c r="E40" s="143">
        <v>0</v>
      </c>
      <c r="F40" s="112" t="s">
        <v>925</v>
      </c>
      <c r="G40" s="112" t="s">
        <v>926</v>
      </c>
      <c r="H40" s="112" t="s">
        <v>696</v>
      </c>
      <c r="I40" s="112" t="s">
        <v>697</v>
      </c>
      <c r="J40" s="138">
        <v>6516000</v>
      </c>
      <c r="K40" s="135" t="s">
        <v>927</v>
      </c>
      <c r="L40" s="112" t="s">
        <v>928</v>
      </c>
      <c r="M40" s="139">
        <v>42688</v>
      </c>
      <c r="N40" s="139">
        <f>+M40+3651</f>
        <v>46339</v>
      </c>
    </row>
    <row r="41" spans="2:14" ht="33.75" customHeight="1" x14ac:dyDescent="0.2">
      <c r="B41" s="144"/>
      <c r="C41" s="132" t="s">
        <v>929</v>
      </c>
      <c r="D41" s="133"/>
      <c r="E41" s="26"/>
      <c r="F41" s="112"/>
      <c r="G41" s="112"/>
      <c r="H41" s="112"/>
      <c r="I41" s="112"/>
      <c r="J41" s="138"/>
      <c r="K41" s="135"/>
      <c r="L41" s="112"/>
      <c r="M41" s="142"/>
      <c r="N41" s="133"/>
    </row>
    <row r="42" spans="2:14" ht="30" customHeight="1" x14ac:dyDescent="0.2">
      <c r="B42" s="136">
        <v>1</v>
      </c>
      <c r="C42" s="137" t="s">
        <v>930</v>
      </c>
      <c r="D42" s="112">
        <v>805017162</v>
      </c>
      <c r="E42" s="112">
        <v>1</v>
      </c>
      <c r="F42" s="112" t="s">
        <v>931</v>
      </c>
      <c r="G42" s="112" t="s">
        <v>932</v>
      </c>
      <c r="H42" s="112" t="s">
        <v>933</v>
      </c>
      <c r="I42" s="112" t="s">
        <v>702</v>
      </c>
      <c r="J42" s="138">
        <v>2451571</v>
      </c>
      <c r="K42" s="135" t="s">
        <v>934</v>
      </c>
      <c r="L42" s="112" t="s">
        <v>935</v>
      </c>
      <c r="M42" s="139">
        <v>40452</v>
      </c>
      <c r="N42" s="139">
        <v>44105</v>
      </c>
    </row>
    <row r="43" spans="2:14" ht="30" customHeight="1" x14ac:dyDescent="0.2">
      <c r="B43" s="136">
        <v>2</v>
      </c>
      <c r="C43" s="137" t="s">
        <v>936</v>
      </c>
      <c r="D43" s="112">
        <v>830053800</v>
      </c>
      <c r="E43" s="112">
        <v>4</v>
      </c>
      <c r="F43" s="112" t="s">
        <v>937</v>
      </c>
      <c r="G43" s="112" t="s">
        <v>938</v>
      </c>
      <c r="H43" s="112" t="s">
        <v>696</v>
      </c>
      <c r="I43" s="112" t="s">
        <v>697</v>
      </c>
      <c r="J43" s="138" t="s">
        <v>939</v>
      </c>
      <c r="K43" s="135" t="s">
        <v>940</v>
      </c>
      <c r="L43" s="112" t="s">
        <v>941</v>
      </c>
      <c r="M43" s="139">
        <v>40360</v>
      </c>
      <c r="N43" s="139">
        <v>44013</v>
      </c>
    </row>
    <row r="44" spans="2:14" ht="30" customHeight="1" x14ac:dyDescent="0.2">
      <c r="B44" s="136">
        <v>3</v>
      </c>
      <c r="C44" s="137" t="s">
        <v>942</v>
      </c>
      <c r="D44" s="112">
        <v>900092385</v>
      </c>
      <c r="E44" s="112">
        <v>9</v>
      </c>
      <c r="F44" s="112" t="s">
        <v>943</v>
      </c>
      <c r="G44" s="112" t="s">
        <v>944</v>
      </c>
      <c r="H44" s="112" t="s">
        <v>945</v>
      </c>
      <c r="I44" s="112" t="s">
        <v>747</v>
      </c>
      <c r="J44" s="138">
        <v>5150505</v>
      </c>
      <c r="K44" s="135" t="s">
        <v>946</v>
      </c>
      <c r="L44" s="112" t="s">
        <v>947</v>
      </c>
      <c r="M44" s="139">
        <v>40168</v>
      </c>
      <c r="N44" s="139">
        <v>43820</v>
      </c>
    </row>
    <row r="45" spans="2:14" ht="28.5" x14ac:dyDescent="0.2">
      <c r="B45" s="136">
        <v>4</v>
      </c>
      <c r="C45" s="137" t="s">
        <v>854</v>
      </c>
      <c r="D45" s="112">
        <v>810000841</v>
      </c>
      <c r="E45" s="112">
        <v>6</v>
      </c>
      <c r="F45" s="112" t="s">
        <v>855</v>
      </c>
      <c r="G45" s="112" t="s">
        <v>856</v>
      </c>
      <c r="H45" s="112" t="s">
        <v>857</v>
      </c>
      <c r="I45" s="112" t="s">
        <v>858</v>
      </c>
      <c r="J45" s="138">
        <v>8570010</v>
      </c>
      <c r="K45" s="135" t="s">
        <v>859</v>
      </c>
      <c r="L45" s="112" t="s">
        <v>860</v>
      </c>
      <c r="M45" s="139">
        <v>40227</v>
      </c>
      <c r="N45" s="139">
        <v>43879</v>
      </c>
    </row>
  </sheetData>
  <autoFilter ref="A4:N45" xr:uid="{4F2B1B00-08E5-4905-97B5-10FD00EF79C8}"/>
  <mergeCells count="1">
    <mergeCell ref="B2:N2"/>
  </mergeCells>
  <hyperlinks>
    <hyperlink ref="K33" r:id="rId1" xr:uid="{5363AEED-32B4-4695-BE0D-ED4CB42716DE}"/>
    <hyperlink ref="K25" r:id="rId2" display="television@vestel.com.co" xr:uid="{6D6C5F59-08A8-478E-963A-C955E7CEC323}"/>
    <hyperlink ref="K14" r:id="rId3" xr:uid="{BFB93BA9-2EFA-49D6-8957-E9AADE20E1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REGIONALES</vt:lpstr>
      <vt:lpstr>Hoja1</vt:lpstr>
      <vt:lpstr>OPER.PUBLIC NAL</vt:lpstr>
      <vt:lpstr>ESPACIOS</vt:lpstr>
      <vt:lpstr>ESAL SIN LUCRO</vt:lpstr>
      <vt:lpstr>COMUNITARIA</vt:lpstr>
      <vt:lpstr>TV PRIVA.NAL</vt:lpstr>
      <vt:lpstr>ESAL CON LUCRO</vt:lpstr>
      <vt:lpstr>SUSCRIPCION NAL</vt:lpstr>
      <vt:lpstr>SUSCRIPCIÓN AUTORIZADA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Ayure del Vasto</dc:creator>
  <cp:lastModifiedBy>Rafael Ayure del Vasto</cp:lastModifiedBy>
  <cp:lastPrinted>2019-04-01T16:17:48Z</cp:lastPrinted>
  <dcterms:created xsi:type="dcterms:W3CDTF">2019-04-01T14:29:42Z</dcterms:created>
  <dcterms:modified xsi:type="dcterms:W3CDTF">2019-04-01T19:33:13Z</dcterms:modified>
</cp:coreProperties>
</file>